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</definedNames>
  <calcPr fullCalcOnLoad="1"/>
</workbook>
</file>

<file path=xl/sharedStrings.xml><?xml version="1.0" encoding="utf-8"?>
<sst xmlns="http://schemas.openxmlformats.org/spreadsheetml/2006/main" count="1724" uniqueCount="1552">
  <si>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</si>
  <si>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</si>
  <si>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</si>
  <si>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</si>
  <si>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</si>
  <si>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</si>
  <si>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</si>
  <si>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</si>
  <si>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</si>
  <si>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</si>
  <si>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</si>
  <si>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</si>
  <si>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</si>
  <si>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</si>
  <si>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</si>
  <si>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</si>
  <si>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</si>
  <si>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</si>
  <si>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</si>
  <si>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</si>
  <si>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</si>
  <si>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</si>
  <si>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</si>
  <si>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</si>
  <si>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</si>
  <si>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</si>
  <si>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</si>
  <si>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</si>
  <si>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</si>
  <si>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</si>
  <si>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</si>
  <si>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</si>
  <si>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</si>
  <si>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</si>
  <si>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</si>
  <si>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</si>
  <si>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</si>
  <si>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</si>
  <si>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</si>
  <si>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</si>
  <si>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</si>
  <si>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</si>
  <si>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</si>
  <si>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</si>
  <si>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</si>
  <si>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</si>
  <si>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</si>
  <si>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</si>
  <si>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</si>
  <si>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</si>
  <si>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</si>
  <si>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</si>
  <si>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</si>
  <si>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</si>
  <si>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</si>
  <si>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</si>
  <si>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</si>
  <si>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</si>
  <si>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</si>
  <si>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</si>
  <si>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</si>
  <si>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</si>
  <si>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</si>
  <si>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</si>
  <si>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</si>
  <si>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</si>
  <si>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</si>
  <si>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</si>
  <si>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</si>
  <si>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</si>
  <si>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</si>
  <si>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</si>
  <si>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</si>
  <si>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</si>
  <si>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</si>
  <si>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</si>
  <si>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</si>
  <si>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</si>
  <si>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</si>
  <si>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</si>
  <si>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</si>
  <si>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</si>
  <si>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</si>
  <si>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</si>
  <si>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</si>
  <si>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</si>
  <si>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</si>
  <si>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</si>
  <si>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</si>
  <si>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</si>
  <si>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</si>
  <si>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</si>
  <si>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</si>
  <si>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</si>
  <si>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</si>
  <si>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</si>
  <si>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</si>
  <si>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</si>
  <si>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</si>
  <si>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</si>
  <si>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</si>
  <si>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</si>
  <si>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</si>
  <si>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</si>
  <si>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</si>
  <si>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</si>
  <si>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</si>
  <si>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</si>
  <si>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</si>
  <si>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</si>
  <si>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</si>
  <si>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</si>
  <si>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</si>
  <si>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</si>
  <si>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</si>
  <si>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</si>
  <si>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</si>
  <si>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</si>
  <si>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</si>
  <si>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</si>
  <si>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</si>
  <si>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</si>
  <si>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</si>
  <si>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</si>
  <si>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</si>
  <si>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</si>
  <si>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</si>
  <si>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</si>
  <si>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</si>
  <si>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</si>
  <si>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</si>
  <si>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</si>
  <si>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</si>
  <si>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</si>
  <si>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</si>
  <si>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</si>
  <si>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</si>
  <si>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</si>
  <si>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</si>
  <si>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</si>
  <si>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</si>
  <si>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</si>
  <si>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</si>
  <si>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</si>
  <si>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</si>
  <si>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</si>
  <si>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</si>
  <si>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</si>
  <si>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</si>
  <si>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</si>
  <si>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</si>
  <si>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</si>
  <si>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</si>
  <si>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</si>
  <si>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</si>
  <si>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</si>
  <si>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</si>
  <si>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</si>
  <si>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</si>
  <si>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</si>
  <si>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</si>
  <si>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</si>
  <si>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</si>
  <si>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</si>
  <si>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</si>
  <si>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</si>
  <si>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</si>
  <si>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</si>
  <si>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</si>
  <si>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</si>
  <si>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</si>
  <si>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</si>
  <si>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</si>
  <si>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</si>
  <si>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</si>
  <si>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</si>
  <si>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</si>
  <si>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</si>
  <si>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</si>
  <si>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</si>
  <si>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</si>
  <si>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</si>
  <si>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</si>
  <si>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</si>
  <si>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</si>
  <si>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</si>
  <si>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</si>
  <si>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</si>
  <si>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</si>
  <si>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</si>
  <si>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</si>
  <si>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</si>
  <si>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</si>
  <si>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</si>
  <si>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</si>
  <si>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</si>
  <si>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</si>
  <si>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</si>
  <si>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</si>
  <si>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</si>
  <si>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</si>
  <si>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</si>
  <si>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</si>
  <si>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</si>
  <si>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</si>
  <si>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</si>
  <si>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</si>
  <si>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</si>
  <si>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</si>
  <si>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</si>
  <si>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</si>
  <si>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</si>
  <si>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</si>
  <si>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</si>
  <si>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</si>
  <si>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</si>
  <si>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</si>
  <si>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</si>
  <si>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</si>
  <si>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</si>
  <si>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</si>
  <si>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</si>
  <si>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</si>
  <si>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</si>
  <si>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</si>
  <si>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</si>
  <si>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</si>
  <si>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</si>
  <si>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</si>
  <si>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</si>
  <si>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</si>
  <si>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</si>
  <si>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</si>
  <si>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</si>
  <si>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</si>
  <si>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</si>
  <si>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</si>
  <si>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</si>
  <si>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</si>
  <si>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</si>
  <si>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</si>
  <si>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</si>
  <si>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</si>
  <si>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</si>
  <si>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</si>
  <si>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</si>
  <si>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</si>
  <si>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</si>
  <si>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</si>
  <si>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</si>
  <si>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</si>
  <si>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</si>
  <si>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</si>
  <si>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</si>
  <si>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</si>
  <si>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</si>
  <si>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</si>
  <si>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</si>
  <si>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</si>
  <si>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</si>
  <si>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</si>
  <si>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</si>
  <si>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</si>
  <si>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</si>
  <si>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</si>
  <si>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</si>
  <si>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</si>
  <si>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</si>
  <si>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</si>
  <si>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</si>
  <si>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</si>
  <si>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</si>
  <si>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</si>
  <si>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</si>
  <si>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</si>
  <si>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</si>
  <si>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</si>
  <si>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</si>
  <si>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</si>
  <si>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</si>
  <si>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</si>
  <si>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</si>
  <si>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</si>
  <si>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</si>
  <si>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</si>
  <si>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</si>
  <si>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</si>
  <si>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</si>
  <si>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</si>
  <si>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</si>
  <si>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</si>
  <si>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</si>
  <si>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</si>
  <si>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</si>
  <si>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</si>
  <si>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</si>
  <si>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</si>
  <si>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</si>
  <si>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</si>
  <si>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</si>
  <si>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</si>
  <si>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</si>
  <si>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</si>
  <si>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</si>
  <si>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</si>
  <si>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</si>
  <si>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</si>
  <si>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</si>
  <si>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</si>
  <si>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</si>
  <si>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</si>
  <si>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</si>
  <si>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</si>
  <si>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</si>
  <si>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</si>
  <si>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</si>
  <si>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</si>
  <si>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</si>
  <si>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</si>
  <si>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</si>
  <si>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</si>
  <si>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</si>
  <si>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</si>
  <si>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</si>
  <si>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</si>
  <si>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</si>
  <si>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</si>
  <si>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</si>
  <si>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</si>
  <si>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</si>
  <si>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</si>
  <si>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</si>
  <si>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</si>
  <si>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</si>
  <si>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</si>
  <si>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</si>
  <si>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</si>
  <si>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</si>
  <si>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</si>
  <si>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</si>
  <si>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</si>
  <si>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</si>
  <si>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</si>
  <si>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</si>
  <si>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</si>
  <si>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</si>
  <si>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</si>
  <si>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</si>
  <si>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</si>
  <si>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</si>
  <si>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</si>
  <si>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</si>
  <si>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</si>
  <si>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</si>
  <si>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</si>
  <si>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</si>
  <si>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</si>
  <si>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</si>
  <si>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</si>
  <si>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</si>
  <si>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</si>
  <si>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</si>
  <si>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</si>
  <si>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</si>
  <si>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</si>
  <si>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</si>
  <si>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</si>
  <si>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</si>
  <si>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</si>
  <si>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</si>
  <si>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</si>
  <si>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</si>
  <si>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</si>
  <si>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</si>
  <si>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</si>
  <si>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</si>
  <si>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</si>
  <si>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</si>
  <si>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</si>
  <si>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</si>
  <si>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</si>
  <si>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</si>
  <si>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</si>
  <si>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</si>
  <si>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</si>
  <si>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</si>
  <si>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</si>
  <si>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</si>
  <si>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</si>
  <si>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</si>
  <si>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</si>
  <si>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</si>
  <si>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</si>
  <si>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</si>
  <si>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</si>
  <si>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</si>
  <si>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</si>
  <si>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</si>
  <si>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</si>
  <si>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</si>
  <si>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</si>
  <si>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</si>
  <si>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</si>
  <si>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</si>
  <si>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</si>
  <si>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</si>
  <si>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</si>
  <si>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</si>
  <si>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</si>
  <si>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</si>
  <si>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</si>
  <si>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</si>
  <si>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</si>
  <si>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</si>
  <si>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</si>
  <si>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</si>
  <si>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</si>
  <si>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</si>
  <si>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</si>
  <si>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</si>
  <si>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</si>
  <si>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</si>
  <si>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</si>
  <si>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</si>
  <si>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</si>
  <si>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</si>
  <si>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</si>
  <si>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</si>
  <si>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</si>
  <si>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</si>
  <si>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</si>
  <si>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</si>
  <si>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</si>
  <si>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</si>
  <si>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</si>
  <si>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</si>
  <si>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</si>
  <si>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</si>
  <si>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</si>
  <si>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</si>
  <si>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</si>
  <si>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</si>
  <si>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</si>
  <si>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</si>
  <si>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</si>
  <si>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</si>
  <si>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</si>
  <si>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</si>
  <si>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</si>
  <si>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</si>
  <si>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</si>
  <si>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</si>
  <si>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</si>
  <si>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</si>
  <si>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</si>
  <si>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</si>
  <si>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</si>
  <si>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</si>
  <si>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</si>
  <si>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</si>
  <si>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</si>
  <si>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</si>
  <si>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</si>
  <si>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</si>
  <si>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</si>
  <si>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</si>
  <si>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</si>
  <si>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</si>
  <si>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</si>
  <si>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</si>
  <si>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</si>
  <si>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</si>
  <si>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</si>
  <si>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</si>
  <si>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</si>
  <si>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</si>
  <si>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</si>
  <si>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</si>
  <si>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</si>
  <si>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</si>
  <si>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</si>
  <si>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</si>
  <si>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</si>
  <si>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</si>
  <si>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</si>
  <si>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</si>
  <si>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</si>
  <si>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</si>
  <si>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</si>
  <si>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</si>
  <si>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</si>
  <si>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</si>
  <si>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</si>
  <si>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</si>
  <si>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</si>
  <si>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</si>
  <si>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</si>
  <si>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</si>
  <si>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</si>
  <si>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</si>
  <si>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</si>
  <si>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</si>
  <si>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</si>
  <si>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</si>
  <si>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</si>
  <si>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</si>
  <si>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</si>
  <si>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</si>
  <si>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</si>
  <si>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</si>
  <si>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</si>
  <si>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</si>
  <si>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</si>
  <si>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</si>
  <si>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</si>
  <si>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</si>
  <si>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</si>
  <si>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</si>
  <si>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</si>
  <si>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</si>
  <si>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</si>
  <si>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</si>
  <si>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</si>
  <si>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</si>
  <si>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</si>
  <si>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</si>
  <si>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</si>
  <si>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</si>
  <si>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</si>
  <si>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</si>
  <si>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</si>
  <si>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</si>
  <si>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</si>
  <si>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</si>
  <si>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</si>
  <si>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</si>
  <si>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</si>
  <si>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</si>
  <si>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</si>
  <si>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</si>
  <si>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</si>
  <si>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</si>
  <si>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</si>
  <si>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</si>
  <si>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</si>
  <si>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</si>
  <si>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</si>
  <si>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</si>
  <si>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</si>
  <si>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</si>
  <si>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</si>
  <si>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</si>
  <si>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</si>
  <si>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</si>
  <si>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</si>
  <si>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</si>
  <si>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</si>
  <si>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</si>
  <si>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</si>
  <si>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</si>
  <si>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</si>
  <si>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</si>
  <si>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</si>
  <si>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</si>
  <si>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</si>
  <si>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</si>
  <si>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</si>
  <si>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</si>
  <si>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</si>
  <si>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</si>
  <si>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</si>
  <si>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</si>
  <si>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</si>
  <si>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</si>
  <si>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</si>
  <si>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</si>
  <si>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</si>
  <si>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</si>
  <si>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</si>
  <si>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</si>
  <si>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</si>
  <si>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</si>
  <si>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</si>
  <si>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</si>
  <si>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</si>
  <si>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</si>
  <si>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</si>
  <si>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</si>
  <si>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</si>
  <si>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</si>
  <si>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</si>
  <si>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</si>
  <si>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</si>
  <si>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</si>
  <si>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</si>
  <si>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</si>
  <si>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</si>
  <si>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</si>
  <si>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</si>
  <si>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</si>
  <si>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</si>
  <si>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</si>
  <si>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</si>
  <si>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</si>
  <si>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</si>
  <si>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</si>
  <si>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</si>
  <si>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</si>
  <si>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</si>
  <si>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</si>
  <si>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</si>
  <si>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</si>
  <si>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</si>
  <si>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</si>
  <si>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</si>
  <si>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</si>
  <si>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</si>
  <si>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</si>
  <si>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</si>
  <si>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</si>
  <si>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</si>
  <si>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</si>
  <si>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</si>
  <si>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</si>
  <si>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</si>
  <si>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</si>
  <si>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</si>
  <si>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</si>
  <si>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</si>
  <si>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</si>
  <si>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</si>
  <si>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</si>
  <si>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</si>
  <si>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</si>
  <si>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</si>
  <si>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</si>
  <si>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</si>
  <si>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</si>
  <si>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</si>
  <si>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</si>
  <si>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</si>
  <si>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</si>
  <si>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</si>
  <si>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</si>
  <si>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</si>
  <si>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</si>
  <si>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</si>
  <si>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</si>
  <si>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</si>
  <si>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</si>
  <si>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</si>
  <si>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</si>
  <si>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</si>
  <si>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</si>
  <si>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</si>
  <si>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</si>
  <si>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</si>
  <si>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</si>
  <si>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</si>
  <si>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</si>
  <si>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</si>
  <si>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</si>
  <si>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</si>
  <si>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</si>
  <si>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</si>
  <si>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</si>
  <si>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</si>
  <si>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</si>
  <si>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</si>
  <si>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</si>
  <si>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</si>
  <si>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</si>
  <si>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</si>
  <si>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</si>
  <si>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</si>
  <si>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</si>
  <si>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</si>
  <si>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</si>
  <si>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</si>
  <si>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</si>
  <si>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</si>
  <si>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</si>
  <si>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</si>
  <si>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</si>
  <si>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</si>
  <si>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</si>
  <si>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</si>
  <si>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</si>
  <si>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</si>
  <si>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</si>
  <si>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</si>
  <si>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</si>
  <si>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</si>
  <si>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</si>
  <si>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</si>
  <si>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</si>
  <si>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</si>
  <si>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</si>
  <si>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</si>
  <si>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</si>
  <si>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</si>
  <si>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</si>
  <si>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</si>
  <si>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</si>
  <si>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</si>
  <si>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</si>
  <si>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</si>
  <si>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</si>
  <si>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</si>
  <si>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</si>
  <si>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</si>
  <si>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</si>
  <si>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</si>
  <si>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</si>
  <si>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</si>
  <si>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</si>
  <si>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</si>
  <si>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</si>
  <si>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</si>
  <si>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</si>
  <si>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</si>
  <si>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</si>
  <si>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</si>
  <si>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</si>
  <si>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</si>
  <si>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</si>
  <si>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</si>
  <si>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</si>
  <si>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</si>
  <si>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</si>
  <si>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</si>
  <si>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</si>
  <si>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</si>
  <si>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</si>
  <si>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</si>
  <si>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</si>
  <si>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</si>
  <si>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</si>
  <si>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</si>
  <si>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</si>
  <si>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</si>
  <si>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</si>
  <si>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</si>
  <si>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</si>
  <si>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</si>
  <si>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</si>
  <si>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</si>
  <si>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</si>
  <si>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</si>
  <si>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</si>
  <si>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</si>
  <si>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</si>
  <si>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</si>
  <si>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Форма плана долгосрочных закупок товаров, работ и услуг на ____ год (ы)по _________________(наименование организации)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</si>
  <si>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</si>
  <si>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</si>
  <si>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</si>
  <si>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</si>
  <si>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</si>
  <si>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</si>
  <si>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</si>
  <si>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</si>
  <si>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</si>
  <si>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</si>
  <si>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</si>
  <si>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</si>
  <si>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</si>
  <si>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</si>
  <si>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</si>
  <si>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</si>
  <si>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</si>
  <si>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</si>
  <si>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</si>
  <si>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</si>
  <si>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</si>
  <si>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</si>
  <si>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</si>
  <si>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</si>
  <si>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</si>
  <si>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</si>
  <si>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</si>
  <si>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</si>
  <si>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</si>
  <si>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</si>
  <si>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</si>
  <si>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</si>
  <si>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</si>
  <si>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</si>
  <si>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</si>
  <si>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</si>
  <si>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</si>
  <si>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</si>
  <si>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</si>
  <si>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</si>
  <si>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</si>
  <si>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</si>
  <si>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</si>
  <si>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</si>
  <si>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</si>
  <si>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</si>
  <si>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</si>
  <si>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</si>
  <si>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</si>
  <si>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</si>
  <si>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</si>
  <si>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</si>
  <si>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</si>
  <si>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</si>
  <si>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</si>
  <si>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</si>
  <si>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</si>
  <si>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</si>
  <si>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</si>
  <si>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</si>
  <si>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</si>
  <si>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</si>
  <si>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</si>
  <si>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</si>
  <si>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</si>
  <si>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</si>
  <si>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</si>
  <si>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</si>
  <si>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</si>
  <si>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</si>
  <si>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</si>
  <si>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</si>
  <si>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</si>
  <si>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</si>
  <si>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</si>
  <si>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</si>
  <si>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</si>
  <si>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</si>
  <si>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</si>
  <si>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</si>
  <si>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</si>
  <si>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</si>
  <si>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</si>
  <si>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</si>
  <si>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</si>
  <si>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</si>
  <si>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</si>
  <si>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</si>
  <si>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</si>
  <si>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</si>
  <si>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</si>
  <si>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</si>
  <si>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</si>
  <si>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</si>
  <si>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</si>
  <si>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</si>
  <si>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</si>
  <si>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</si>
  <si>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</si>
  <si>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</si>
  <si>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</si>
  <si>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</si>
  <si>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</si>
  <si>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</si>
  <si>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</si>
  <si>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</si>
  <si>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</si>
  <si>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</si>
  <si>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</si>
  <si>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</si>
  <si>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</si>
  <si>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</si>
  <si>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</si>
  <si>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</si>
  <si>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</si>
  <si>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</si>
  <si>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</si>
  <si>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</si>
  <si>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</si>
  <si>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</si>
  <si>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</si>
  <si>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</si>
  <si>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</si>
  <si>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</si>
  <si>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</si>
  <si>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</si>
  <si>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</si>
  <si>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</si>
  <si>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</si>
  <si>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</si>
  <si>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</si>
  <si>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</si>
  <si>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</si>
  <si>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</si>
  <si>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</si>
  <si>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</si>
  <si>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</si>
  <si>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</si>
  <si>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</si>
  <si>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</si>
  <si>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</si>
  <si>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</si>
  <si>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</si>
  <si>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</si>
  <si>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</si>
  <si>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</si>
  <si>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</si>
  <si>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</si>
  <si>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</si>
  <si>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</si>
  <si>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</si>
  <si>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</si>
  <si>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</si>
  <si>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</si>
  <si>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</si>
  <si>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</si>
  <si>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</si>
  <si>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</si>
  <si>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</si>
  <si>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</si>
  <si>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</si>
  <si>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</si>
  <si>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</si>
  <si>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</si>
  <si>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</si>
  <si>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</si>
  <si>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</si>
  <si>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</si>
  <si>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</si>
  <si>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</si>
  <si>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</si>
  <si>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</si>
  <si>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</si>
  <si>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</si>
  <si>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</si>
  <si>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</si>
  <si>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</si>
  <si>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</si>
  <si>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</si>
  <si>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</si>
  <si>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</si>
  <si>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</si>
  <si>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</si>
  <si>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</si>
  <si>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</si>
  <si>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</si>
  <si>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</si>
  <si>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</si>
  <si>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</si>
  <si>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</si>
  <si>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</si>
  <si>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</si>
  <si>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</si>
  <si>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</si>
  <si>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</si>
  <si>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</si>
  <si>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</si>
  <si>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</si>
  <si>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</si>
  <si>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</si>
  <si>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</si>
  <si>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</si>
  <si>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</si>
  <si>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</si>
  <si>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</si>
  <si>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</si>
  <si>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</si>
  <si>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</si>
  <si>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</si>
  <si>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</si>
  <si>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</si>
  <si>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</si>
  <si>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</si>
  <si>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</si>
  <si>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</si>
  <si>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</si>
  <si>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</si>
  <si>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</si>
  <si>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</si>
  <si>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</si>
  <si>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</si>
  <si>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</si>
  <si>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</si>
  <si>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</si>
  <si>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</si>
  <si>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</si>
  <si>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</si>
  <si>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</si>
  <si>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</si>
  <si>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</si>
  <si>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</si>
  <si>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</si>
  <si>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</si>
  <si>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</si>
  <si>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</si>
  <si>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</si>
  <si>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</si>
  <si>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</si>
  <si>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</si>
  <si>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</si>
  <si>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</si>
  <si>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</si>
  <si>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</si>
  <si>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</si>
  <si>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</si>
  <si>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</si>
  <si>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</si>
  <si>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</si>
  <si>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</si>
  <si>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</si>
  <si>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</si>
  <si>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</si>
  <si>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</si>
  <si>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</si>
  <si>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</si>
  <si>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</si>
  <si>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</si>
  <si>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</si>
  <si>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</si>
  <si>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</si>
  <si>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</si>
  <si>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</si>
  <si>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</si>
  <si>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</si>
  <si>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</si>
  <si>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</si>
  <si>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</si>
  <si>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</si>
  <si>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</si>
  <si>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</si>
  <si>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</si>
  <si>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</si>
  <si>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</si>
  <si>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</si>
  <si>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</si>
  <si>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</si>
  <si>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</si>
  <si>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</si>
  <si>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</si>
  <si>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</si>
  <si>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</si>
  <si>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</si>
  <si>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</si>
  <si>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</si>
  <si>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</si>
  <si>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</si>
  <si>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</si>
  <si>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</si>
  <si>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</si>
  <si>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</si>
  <si>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</si>
  <si>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</si>
  <si>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</si>
  <si>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</si>
  <si>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</si>
  <si>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</si>
  <si>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</si>
  <si>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</si>
  <si>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</si>
  <si>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</si>
  <si>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</si>
  <si>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</si>
  <si>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</si>
  <si>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</si>
  <si>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</si>
  <si>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</si>
  <si>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</si>
  <si>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</si>
  <si>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</si>
  <si>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</si>
  <si>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</si>
  <si>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</si>
  <si>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</si>
  <si>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</si>
  <si>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</si>
  <si>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</si>
  <si>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</si>
  <si>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</si>
  <si>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</si>
  <si>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</si>
  <si>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</si>
  <si>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</si>
  <si>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</si>
  <si>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</si>
  <si>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</si>
  <si>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</si>
  <si>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</si>
  <si>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</si>
  <si>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</si>
  <si>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</si>
  <si>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</si>
  <si>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</si>
  <si>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</si>
  <si>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</si>
  <si>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</si>
  <si>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</si>
  <si>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</si>
  <si>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</si>
  <si>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</si>
  <si>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</si>
  <si>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</si>
  <si>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</si>
  <si>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</si>
  <si>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</si>
  <si>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</si>
  <si>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</si>
  <si>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</si>
  <si>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</si>
  <si>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</si>
  <si>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</si>
  <si>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</si>
  <si>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</si>
  <si>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</si>
  <si>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</si>
  <si>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</si>
  <si>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</si>
  <si>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</si>
  <si>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</si>
  <si>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</si>
  <si>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</si>
  <si>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</si>
  <si>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</si>
  <si>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</si>
  <si>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</si>
  <si>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</si>
  <si>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</si>
  <si>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</si>
  <si>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</si>
  <si>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</si>
  <si>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</si>
  <si>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</si>
  <si>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</si>
  <si>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</si>
  <si>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</si>
  <si>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</si>
  <si>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</si>
  <si>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</si>
  <si>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</si>
  <si>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</si>
  <si>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</si>
  <si>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</si>
  <si>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</si>
  <si>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</si>
  <si>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</si>
  <si>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</si>
  <si>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</si>
  <si>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</si>
  <si>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</si>
  <si>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</si>
  <si>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</si>
  <si>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</si>
  <si>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</si>
  <si>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</si>
  <si>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</si>
  <si>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</si>
  <si>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</si>
  <si>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</si>
  <si>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</si>
  <si>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</si>
  <si>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</si>
  <si>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</si>
  <si>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</si>
  <si>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</si>
  <si>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</si>
  <si>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</si>
  <si>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</si>
  <si>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</si>
  <si>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</si>
  <si>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</si>
  <si>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</si>
  <si>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</si>
  <si>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</si>
  <si>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</si>
  <si>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</si>
  <si>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</si>
  <si>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</si>
  <si>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</si>
  <si>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</si>
  <si>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</si>
  <si>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</si>
  <si>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</si>
  <si>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</si>
  <si>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</si>
  <si>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</si>
  <si>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</si>
  <si>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</si>
  <si>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</si>
  <si>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</si>
  <si>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</si>
  <si>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</si>
  <si>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</si>
  <si>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</si>
  <si>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</si>
  <si>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</si>
  <si>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</si>
  <si>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</si>
  <si>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</si>
  <si>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</si>
  <si>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</si>
  <si>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</si>
  <si>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</si>
  <si>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</si>
  <si>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</si>
  <si>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</si>
  <si>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</si>
  <si>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</si>
  <si>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</si>
  <si>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</si>
  <si>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</si>
  <si>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</si>
  <si>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</si>
  <si>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</si>
  <si>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</si>
  <si>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</si>
  <si>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</si>
  <si>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</si>
  <si>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</si>
  <si>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</si>
  <si>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</si>
  <si>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</si>
  <si>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</si>
  <si>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</si>
  <si>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</si>
  <si>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</si>
  <si>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</si>
  <si>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</si>
  <si>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</si>
  <si>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</si>
  <si>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</si>
  <si>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</si>
  <si>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</si>
  <si>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</si>
  <si>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</si>
  <si>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</si>
  <si>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</si>
  <si>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</si>
  <si>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</si>
  <si>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</si>
  <si>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</si>
  <si>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</si>
  <si>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</si>
  <si>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</si>
  <si>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</si>
  <si>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</si>
  <si>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</si>
  <si>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</si>
  <si>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</si>
  <si>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</si>
  <si>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</si>
  <si>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</si>
  <si>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</si>
  <si>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</si>
  <si>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</si>
  <si>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</si>
  <si>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</si>
  <si>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</si>
  <si>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</si>
  <si>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</si>
  <si>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</si>
  <si>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</si>
  <si>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</si>
  <si>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</si>
  <si>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</si>
  <si>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</si>
  <si>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</si>
  <si>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</si>
  <si>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</si>
  <si>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</si>
  <si>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</si>
  <si>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</si>
  <si>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</si>
  <si>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</si>
  <si>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</si>
  <si>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</si>
  <si>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</si>
  <si>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</si>
  <si>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</si>
  <si>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</si>
  <si>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</si>
  <si>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</si>
  <si>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</si>
  <si>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</si>
  <si>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</si>
  <si>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</si>
  <si>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</si>
  <si>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</si>
  <si>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</si>
  <si>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</si>
  <si>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</si>
  <si>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</si>
  <si>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</si>
  <si>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</si>
  <si>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</si>
  <si>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</si>
  <si>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</si>
  <si>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</si>
  <si>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</si>
  <si>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</si>
  <si>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</si>
  <si>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</si>
  <si>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</si>
  <si>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</si>
  <si>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</si>
  <si>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</si>
  <si>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</si>
  <si>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</si>
  <si>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</si>
  <si>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</si>
  <si>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</si>
  <si>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</si>
  <si>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</si>
  <si>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</si>
  <si>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</si>
  <si>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</si>
  <si>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</si>
  <si>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</si>
  <si>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</si>
  <si>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</si>
  <si>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</si>
  <si>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</si>
  <si>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</si>
  <si>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</si>
  <si>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</si>
  <si>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</si>
  <si>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</si>
  <si>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</si>
  <si>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</si>
  <si>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</si>
  <si>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</si>
  <si>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</si>
  <si>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</si>
  <si>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</si>
  <si>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</si>
  <si>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</si>
  <si>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</si>
  <si>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</si>
  <si>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</si>
  <si>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</si>
  <si>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</si>
  <si>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</si>
  <si>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</si>
  <si>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</si>
  <si>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</si>
  <si>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</si>
  <si>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</si>
  <si>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</si>
  <si>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</si>
  <si>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</si>
  <si>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</si>
  <si>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</si>
  <si>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</si>
  <si>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</si>
  <si>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</si>
  <si>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</si>
  <si>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</si>
  <si>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</si>
  <si>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</si>
  <si>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</si>
  <si>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</si>
  <si>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</si>
  <si>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</si>
  <si>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</si>
  <si>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</si>
  <si>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</si>
  <si>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</si>
  <si>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</si>
  <si>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</si>
  <si>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</si>
  <si>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</si>
  <si>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</si>
  <si>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</si>
  <si>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</si>
  <si>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</si>
  <si>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</si>
  <si>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</si>
  <si>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</si>
  <si>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</si>
  <si>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</si>
  <si>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</si>
  <si>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</si>
  <si>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</si>
  <si>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</si>
  <si>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</si>
  <si>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</si>
  <si>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</si>
  <si>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</si>
  <si>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</si>
  <si>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</si>
  <si>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</si>
  <si>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</si>
  <si>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</si>
  <si>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</si>
  <si>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</si>
  <si>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</si>
  <si>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</si>
  <si>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</si>
  <si>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</si>
  <si>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</si>
  <si>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</si>
  <si>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</si>
  <si>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</si>
  <si>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</si>
  <si>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</si>
  <si>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</si>
  <si>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</si>
  <si>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</si>
  <si>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</si>
  <si>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</si>
  <si>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</si>
  <si>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</si>
  <si>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</si>
  <si>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</si>
  <si>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</si>
  <si>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</si>
  <si>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</si>
  <si>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</si>
  <si>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</si>
  <si>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</si>
  <si>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</si>
  <si>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</si>
  <si>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</si>
  <si>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</si>
  <si>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</si>
  <si>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</si>
  <si>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</si>
  <si>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</si>
  <si>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</si>
  <si>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</si>
  <si>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</si>
  <si>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</si>
  <si>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</si>
  <si>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</si>
  <si>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</si>
  <si>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</si>
  <si>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</si>
  <si>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</si>
  <si>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</si>
  <si>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</si>
  <si>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</si>
  <si>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</si>
  <si>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</si>
  <si>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</si>
  <si>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</si>
  <si>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</si>
  <si>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</si>
  <si>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</si>
  <si>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</si>
  <si>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</si>
  <si>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</si>
  <si>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</si>
  <si>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</si>
  <si>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</si>
  <si>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</si>
  <si>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</si>
  <si>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</si>
  <si>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</si>
  <si>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</si>
  <si>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</si>
  <si>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</si>
  <si>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</si>
  <si>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</si>
  <si>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</si>
  <si>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</si>
  <si>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</si>
  <si>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</si>
  <si>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</si>
  <si>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</si>
  <si>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</si>
  <si>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</si>
  <si>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</si>
  <si>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</si>
  <si>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</si>
  <si>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</si>
  <si>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</si>
  <si>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</si>
  <si>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</si>
  <si>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</si>
  <si>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</si>
  <si>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</si>
  <si>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</si>
  <si>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</si>
  <si>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</si>
  <si>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</si>
  <si>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</si>
  <si>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</si>
  <si>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</si>
  <si>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</si>
  <si>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</si>
  <si>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</si>
  <si>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</si>
  <si>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</si>
  <si>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</si>
  <si>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</si>
  <si>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</si>
  <si>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</si>
  <si>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</si>
  <si>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</si>
  <si>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</si>
  <si>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</si>
  <si>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</si>
  <si>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</si>
  <si>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</si>
  <si>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</si>
  <si>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</si>
  <si>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</si>
  <si>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</si>
  <si>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</si>
  <si>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</si>
  <si>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</si>
  <si>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</si>
  <si>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</si>
  <si>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</si>
  <si>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</si>
  <si>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</si>
  <si>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</si>
  <si>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</si>
  <si>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</si>
  <si>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</si>
  <si>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</si>
  <si>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</si>
  <si>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</si>
  <si>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</si>
  <si>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</si>
  <si>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</si>
  <si>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</si>
  <si>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</si>
  <si>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</si>
  <si>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</si>
  <si>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</si>
  <si>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r>
      <t xml:space="preserve">Сроки поставки товаров, выполнения работ, оказания услуг </t>
    </r>
    <r>
      <rPr>
        <i/>
        <sz val="10"/>
        <color indexed="8"/>
        <rFont val="Times New Roman"/>
        <family val="1"/>
      </rPr>
      <t>(заполнить одно из двух значений)</t>
    </r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</si>
  <si>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</si>
  <si>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</si>
  <si>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</si>
  <si>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</si>
  <si>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</si>
  <si>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</si>
  <si>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</si>
  <si>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</si>
  <si>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</si>
  <si>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</si>
  <si>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r>
      <t xml:space="preserve">Идентификатор из внешней системы                                     </t>
    </r>
    <r>
      <rPr>
        <i/>
        <sz val="10"/>
        <color indexed="8"/>
        <rFont val="Times New Roman"/>
        <family val="1"/>
      </rPr>
      <t>(необязательное поле)</t>
    </r>
  </si>
  <si>
    <t>1 Р</t>
  </si>
  <si>
    <t>620112.000.000001</t>
  </si>
  <si>
    <t>Работы по проектированию/разработке/внедрению/установке автоматизированной системы</t>
  </si>
  <si>
    <t>г. Астана ул. Кунаева 10</t>
  </si>
  <si>
    <t>970240000816</t>
  </si>
  <si>
    <t>Создание системы корпоративного контроля,учета и мониторинга движения отходов на всех стадиях обращения с отходами (сбор, транспортировка, переработка, обезвреживание, использование, размещение)</t>
  </si>
  <si>
    <t xml:space="preserve">Қалдықтармен жұмыс істеудің  (жинастыру, тасымалдау, қайта өңдеу, залалсыздандыру, пайдалану, орналастыру) барлық кезеңдерінде қалдықтардың қозғалысына корпоративтік бақылау, есепке алу және мониторингілеу жүйесін құру 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</si>
  <si>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</si>
  <si>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</si>
  <si>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</si>
  <si>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06.2018</t>
  </si>
  <si>
    <t>05.2018</t>
  </si>
  <si>
    <t>08.2019</t>
  </si>
  <si>
    <t>«Ақпараттық технологиялар саласында толық жасалатын кешенді жұмыстар» , яғни  «жер асты сілтілендіру әдісімен уран кенорындарын өндіру кезіндегі жоғары тиімді компьютерлік технологияларды практикалық жасау, бейімдеу және қолдану» дегенді білдіреді.</t>
  </si>
  <si>
    <t>означает «Комплексные работы в сфере информационных технологий «под ключ», а именно «Разработка, адаптация и практическое использование высокоэффективных компьютерных технологий при разработке месторождений урана способом подземного скважинного выщелачивания»</t>
  </si>
  <si>
    <t>04.2020</t>
  </si>
  <si>
    <t>2 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</si>
</sst>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[$]dddd\,\ d\ mmmm\ yyyy\ &quot;г&quot;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49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1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49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39" fillId="0" borderId="17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52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/>
    </xf>
    <xf numFmtId="49" fontId="52" fillId="0" borderId="0" xfId="0" applyNumberFormat="1" applyFont="1" applyFill="1" applyAlignment="1">
      <alignment horizontal="left"/>
    </xf>
    <xf numFmtId="49" fontId="52" fillId="0" borderId="0" xfId="0" applyNumberFormat="1" applyFont="1" applyFill="1" applyAlignment="1">
      <alignment horizontal="left" wrapText="1"/>
    </xf>
    <xf numFmtId="49" fontId="0" fillId="0" borderId="17" xfId="0" applyNumberFormat="1" applyFill="1" applyBorder="1" applyAlignment="1">
      <alignment/>
    </xf>
    <xf numFmtId="49" fontId="0" fillId="0" borderId="17" xfId="0" applyNumberForma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49" fontId="52" fillId="0" borderId="21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wrapText="1"/>
    </xf>
    <xf numFmtId="49" fontId="39" fillId="0" borderId="1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Alignment="1">
      <alignment horizont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/>
    </xf>
    <xf numFmtId="186" fontId="55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wrapText="1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/>
    </xf>
    <xf numFmtId="49" fontId="55" fillId="0" borderId="10" xfId="0" applyNumberFormat="1" applyFont="1" applyFill="1" applyBorder="1" applyAlignment="1">
      <alignment/>
    </xf>
    <xf numFmtId="186" fontId="55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49" fontId="54" fillId="0" borderId="0" xfId="0" applyNumberFormat="1" applyFont="1" applyFill="1" applyAlignment="1">
      <alignment/>
    </xf>
    <xf numFmtId="49" fontId="54" fillId="0" borderId="0" xfId="0" applyNumberFormat="1" applyFont="1" applyFill="1" applyAlignment="1">
      <alignment wrapText="1"/>
    </xf>
    <xf numFmtId="2" fontId="54" fillId="0" borderId="1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/>
    </xf>
    <xf numFmtId="49" fontId="55" fillId="0" borderId="15" xfId="0" applyNumberFormat="1" applyFont="1" applyFill="1" applyBorder="1" applyAlignment="1">
      <alignment wrapText="1"/>
    </xf>
    <xf numFmtId="49" fontId="0" fillId="0" borderId="0" xfId="0" applyNumberForma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"/>
  <sheetViews>
    <sheetView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14.140625" style="38" customWidth="1"/>
    <col min="2" max="2" width="6.140625" style="38" customWidth="1"/>
    <col min="3" max="3" width="20.28125" style="38" customWidth="1"/>
    <col min="4" max="4" width="24.7109375" style="86" customWidth="1"/>
    <col min="5" max="5" width="24.57421875" style="86" customWidth="1"/>
    <col min="6" max="6" width="9.421875" style="38" customWidth="1"/>
    <col min="7" max="7" width="11.7109375" style="38" customWidth="1"/>
    <col min="8" max="8" width="14.28125" style="38" customWidth="1"/>
    <col min="9" max="9" width="10.8515625" style="38" customWidth="1"/>
    <col min="10" max="10" width="11.7109375" style="38" customWidth="1"/>
    <col min="11" max="11" width="14.7109375" style="38" customWidth="1"/>
    <col min="12" max="12" width="14.8515625" style="38" customWidth="1"/>
    <col min="13" max="13" width="11.00390625" style="38" customWidth="1"/>
    <col min="14" max="14" width="14.28125" style="38" customWidth="1"/>
    <col min="15" max="15" width="14.421875" style="86" customWidth="1"/>
    <col min="16" max="16" width="12.28125" style="38" customWidth="1"/>
    <col min="17" max="17" width="15.57421875" style="38" customWidth="1"/>
    <col min="18" max="18" width="13.421875" style="38" customWidth="1"/>
    <col min="19" max="19" width="14.8515625" style="38" customWidth="1"/>
    <col min="20" max="20" width="10.140625" style="38" customWidth="1"/>
    <col min="21" max="21" width="9.28125" style="38" customWidth="1"/>
    <col min="22" max="22" width="8.8515625" style="38" customWidth="1"/>
    <col min="23" max="23" width="14.421875" style="38" customWidth="1"/>
    <col min="24" max="24" width="12.421875" style="38" customWidth="1"/>
    <col min="25" max="26" width="8.421875" style="38" customWidth="1"/>
    <col min="27" max="28" width="14.421875" style="38" customWidth="1"/>
    <col min="29" max="30" width="8.8515625" style="38" customWidth="1"/>
    <col min="31" max="31" width="15.8515625" style="38" customWidth="1"/>
    <col min="32" max="32" width="16.00390625" style="38" customWidth="1"/>
    <col min="33" max="34" width="8.140625" style="38" customWidth="1"/>
    <col min="35" max="35" width="9.00390625" style="38" customWidth="1"/>
    <col min="36" max="36" width="9.8515625" style="38" customWidth="1"/>
    <col min="37" max="42" width="8.140625" style="38" customWidth="1"/>
    <col min="43" max="44" width="9.00390625" style="38" customWidth="1"/>
    <col min="45" max="46" width="7.57421875" style="38" customWidth="1"/>
    <col min="47" max="48" width="8.57421875" style="38" customWidth="1"/>
    <col min="49" max="49" width="7.8515625" style="38" customWidth="1"/>
    <col min="50" max="51" width="15.00390625" style="38" customWidth="1"/>
    <col min="52" max="52" width="15.28125" style="38" customWidth="1"/>
    <col min="53" max="53" width="20.57421875" style="40" customWidth="1"/>
    <col min="54" max="54" width="20.421875" style="40" customWidth="1"/>
    <col min="55" max="56" width="10.28125" style="40" customWidth="1"/>
    <col min="57" max="63" width="10.28125" style="38" customWidth="1"/>
    <col min="64" max="64" width="23.28125" style="38" customWidth="1"/>
    <col min="65" max="16384" width="9.140625" style="38" customWidth="1"/>
  </cols>
  <sheetData>
    <row r="1" spans="2:56" s="38" customFormat="1" ht="15">
      <c r="B1" s="39" t="s">
        <v>753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40"/>
      <c r="BB1" s="40"/>
      <c r="BC1" s="40"/>
      <c r="BD1" s="40"/>
    </row>
    <row r="2" spans="2:56" s="38" customFormat="1" ht="15"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  <c r="M2" s="41"/>
      <c r="N2" s="41"/>
      <c r="O2" s="42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0"/>
      <c r="BB2" s="40"/>
      <c r="BC2" s="40"/>
      <c r="BD2" s="40"/>
    </row>
    <row r="3" spans="3:56" s="38" customFormat="1" ht="15">
      <c r="C3" s="43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4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5"/>
      <c r="AX3" s="45"/>
      <c r="AY3" s="45"/>
      <c r="BA3" s="40"/>
      <c r="BB3" s="40"/>
      <c r="BC3" s="40"/>
      <c r="BD3" s="40"/>
    </row>
    <row r="4" spans="1:63" s="38" customFormat="1" ht="45.75" customHeight="1">
      <c r="A4" s="27" t="s">
        <v>1534</v>
      </c>
      <c r="B4" s="27" t="s">
        <v>31</v>
      </c>
      <c r="C4" s="27" t="s">
        <v>0</v>
      </c>
      <c r="D4" s="27" t="s">
        <v>18</v>
      </c>
      <c r="E4" s="27" t="s">
        <v>19</v>
      </c>
      <c r="F4" s="27" t="s">
        <v>1</v>
      </c>
      <c r="G4" s="27" t="s">
        <v>29</v>
      </c>
      <c r="H4" s="27" t="s">
        <v>7</v>
      </c>
      <c r="I4" s="27" t="s">
        <v>30</v>
      </c>
      <c r="J4" s="27" t="s">
        <v>2</v>
      </c>
      <c r="K4" s="27" t="s">
        <v>9</v>
      </c>
      <c r="L4" s="27" t="s">
        <v>10</v>
      </c>
      <c r="M4" s="27" t="s">
        <v>22</v>
      </c>
      <c r="N4" s="27" t="s">
        <v>16</v>
      </c>
      <c r="O4" s="27" t="s">
        <v>11</v>
      </c>
      <c r="P4" s="27" t="s">
        <v>697</v>
      </c>
      <c r="Q4" s="46" t="s">
        <v>1523</v>
      </c>
      <c r="R4" s="47"/>
      <c r="S4" s="48"/>
      <c r="T4" s="49" t="s">
        <v>17</v>
      </c>
      <c r="U4" s="50"/>
      <c r="V4" s="51"/>
      <c r="W4" s="27" t="s">
        <v>984</v>
      </c>
      <c r="X4" s="27" t="s">
        <v>21</v>
      </c>
      <c r="Y4" s="52" t="s">
        <v>23</v>
      </c>
      <c r="Z4" s="53"/>
      <c r="AA4" s="53"/>
      <c r="AB4" s="53"/>
      <c r="AC4" s="54" t="s">
        <v>24</v>
      </c>
      <c r="AD4" s="54"/>
      <c r="AE4" s="54"/>
      <c r="AF4" s="54"/>
      <c r="AG4" s="54" t="s">
        <v>25</v>
      </c>
      <c r="AH4" s="54"/>
      <c r="AI4" s="54"/>
      <c r="AJ4" s="54"/>
      <c r="AK4" s="54" t="s">
        <v>26</v>
      </c>
      <c r="AL4" s="54"/>
      <c r="AM4" s="54"/>
      <c r="AN4" s="54"/>
      <c r="AO4" s="54" t="s">
        <v>27</v>
      </c>
      <c r="AP4" s="54"/>
      <c r="AQ4" s="54"/>
      <c r="AR4" s="54"/>
      <c r="AS4" s="54" t="s">
        <v>28</v>
      </c>
      <c r="AT4" s="54"/>
      <c r="AU4" s="54"/>
      <c r="AV4" s="54"/>
      <c r="AW4" s="46" t="s">
        <v>865</v>
      </c>
      <c r="AX4" s="47"/>
      <c r="AY4" s="48"/>
      <c r="AZ4" s="54" t="s">
        <v>20</v>
      </c>
      <c r="BA4" s="46" t="s">
        <v>891</v>
      </c>
      <c r="BB4" s="47"/>
      <c r="BC4" s="54" t="s">
        <v>892</v>
      </c>
      <c r="BD4" s="54"/>
      <c r="BE4" s="54"/>
      <c r="BF4" s="54"/>
      <c r="BG4" s="54"/>
      <c r="BH4" s="54"/>
      <c r="BI4" s="54"/>
      <c r="BJ4" s="54"/>
      <c r="BK4" s="54"/>
    </row>
    <row r="5" spans="1:63" s="38" customFormat="1" ht="30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55" t="s">
        <v>12</v>
      </c>
      <c r="R5" s="46" t="s">
        <v>13</v>
      </c>
      <c r="S5" s="48"/>
      <c r="T5" s="56"/>
      <c r="U5" s="57"/>
      <c r="V5" s="58"/>
      <c r="W5" s="28"/>
      <c r="X5" s="28"/>
      <c r="Y5" s="54" t="s">
        <v>3</v>
      </c>
      <c r="Z5" s="54" t="s">
        <v>4</v>
      </c>
      <c r="AA5" s="54" t="s">
        <v>5</v>
      </c>
      <c r="AB5" s="54" t="s">
        <v>6</v>
      </c>
      <c r="AC5" s="54" t="s">
        <v>3</v>
      </c>
      <c r="AD5" s="54" t="s">
        <v>4</v>
      </c>
      <c r="AE5" s="54" t="s">
        <v>5</v>
      </c>
      <c r="AF5" s="54" t="s">
        <v>6</v>
      </c>
      <c r="AG5" s="54" t="s">
        <v>3</v>
      </c>
      <c r="AH5" s="54" t="s">
        <v>4</v>
      </c>
      <c r="AI5" s="54" t="s">
        <v>5</v>
      </c>
      <c r="AJ5" s="54" t="s">
        <v>6</v>
      </c>
      <c r="AK5" s="54" t="s">
        <v>3</v>
      </c>
      <c r="AL5" s="54" t="s">
        <v>4</v>
      </c>
      <c r="AM5" s="54" t="s">
        <v>5</v>
      </c>
      <c r="AN5" s="54" t="s">
        <v>6</v>
      </c>
      <c r="AO5" s="54" t="s">
        <v>3</v>
      </c>
      <c r="AP5" s="54" t="s">
        <v>4</v>
      </c>
      <c r="AQ5" s="54" t="s">
        <v>5</v>
      </c>
      <c r="AR5" s="54" t="s">
        <v>6</v>
      </c>
      <c r="AS5" s="54" t="s">
        <v>3</v>
      </c>
      <c r="AT5" s="54" t="s">
        <v>4</v>
      </c>
      <c r="AU5" s="54" t="s">
        <v>5</v>
      </c>
      <c r="AV5" s="54" t="s">
        <v>6</v>
      </c>
      <c r="AW5" s="54" t="s">
        <v>3</v>
      </c>
      <c r="AX5" s="54" t="s">
        <v>5</v>
      </c>
      <c r="AY5" s="54" t="s">
        <v>1532</v>
      </c>
      <c r="AZ5" s="54"/>
      <c r="BA5" s="54" t="s">
        <v>893</v>
      </c>
      <c r="BB5" s="54" t="s">
        <v>894</v>
      </c>
      <c r="BC5" s="46" t="s">
        <v>895</v>
      </c>
      <c r="BD5" s="47"/>
      <c r="BE5" s="48"/>
      <c r="BF5" s="46" t="s">
        <v>896</v>
      </c>
      <c r="BG5" s="47"/>
      <c r="BH5" s="48"/>
      <c r="BI5" s="46" t="s">
        <v>897</v>
      </c>
      <c r="BJ5" s="47"/>
      <c r="BK5" s="48"/>
    </row>
    <row r="6" spans="1:63" s="59" customFormat="1" ht="41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55" t="s">
        <v>14</v>
      </c>
      <c r="R6" s="55" t="s">
        <v>15</v>
      </c>
      <c r="S6" s="55" t="s">
        <v>14</v>
      </c>
      <c r="T6" s="55" t="s">
        <v>703</v>
      </c>
      <c r="U6" s="55" t="s">
        <v>704</v>
      </c>
      <c r="V6" s="55" t="s">
        <v>705</v>
      </c>
      <c r="W6" s="29"/>
      <c r="X6" s="29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5" t="s">
        <v>898</v>
      </c>
      <c r="BD6" s="55" t="s">
        <v>899</v>
      </c>
      <c r="BE6" s="55" t="s">
        <v>900</v>
      </c>
      <c r="BF6" s="55" t="s">
        <v>898</v>
      </c>
      <c r="BG6" s="55" t="s">
        <v>899</v>
      </c>
      <c r="BH6" s="55" t="s">
        <v>900</v>
      </c>
      <c r="BI6" s="55" t="s">
        <v>898</v>
      </c>
      <c r="BJ6" s="55" t="s">
        <v>899</v>
      </c>
      <c r="BK6" s="55" t="s">
        <v>900</v>
      </c>
    </row>
    <row r="7" spans="1:63" s="59" customFormat="1" ht="14.25" customHeight="1">
      <c r="A7" s="60" t="s">
        <v>718</v>
      </c>
      <c r="B7" s="26" t="s">
        <v>719</v>
      </c>
      <c r="C7" s="25" t="s">
        <v>721</v>
      </c>
      <c r="D7" s="61" t="s">
        <v>701</v>
      </c>
      <c r="E7" s="25" t="s">
        <v>702</v>
      </c>
      <c r="F7" s="25" t="s">
        <v>722</v>
      </c>
      <c r="G7" s="61" t="s">
        <v>723</v>
      </c>
      <c r="H7" s="62"/>
      <c r="I7" s="25" t="s">
        <v>724</v>
      </c>
      <c r="J7" s="61" t="s">
        <v>720</v>
      </c>
      <c r="K7" s="25" t="s">
        <v>725</v>
      </c>
      <c r="L7" s="25" t="s">
        <v>706</v>
      </c>
      <c r="M7" s="61" t="s">
        <v>726</v>
      </c>
      <c r="N7" s="25" t="s">
        <v>727</v>
      </c>
      <c r="O7" s="26" t="s">
        <v>728</v>
      </c>
      <c r="P7" s="61" t="s">
        <v>729</v>
      </c>
      <c r="Q7" s="26" t="s">
        <v>730</v>
      </c>
      <c r="R7" s="26" t="s">
        <v>731</v>
      </c>
      <c r="S7" s="61" t="s">
        <v>732</v>
      </c>
      <c r="T7" s="26" t="s">
        <v>733</v>
      </c>
      <c r="U7" s="26" t="s">
        <v>734</v>
      </c>
      <c r="V7" s="61" t="s">
        <v>735</v>
      </c>
      <c r="W7" s="26" t="s">
        <v>736</v>
      </c>
      <c r="X7" s="26" t="s">
        <v>737</v>
      </c>
      <c r="Y7" s="61" t="s">
        <v>738</v>
      </c>
      <c r="Z7" s="26" t="s">
        <v>739</v>
      </c>
      <c r="AA7" s="26" t="s">
        <v>740</v>
      </c>
      <c r="AB7" s="61" t="s">
        <v>741</v>
      </c>
      <c r="AC7" s="26" t="s">
        <v>742</v>
      </c>
      <c r="AD7" s="26" t="s">
        <v>743</v>
      </c>
      <c r="AE7" s="61" t="s">
        <v>744</v>
      </c>
      <c r="AF7" s="26" t="s">
        <v>745</v>
      </c>
      <c r="AG7" s="26" t="s">
        <v>746</v>
      </c>
      <c r="AH7" s="61" t="s">
        <v>747</v>
      </c>
      <c r="AI7" s="26" t="s">
        <v>748</v>
      </c>
      <c r="AJ7" s="26" t="s">
        <v>749</v>
      </c>
      <c r="AK7" s="61" t="s">
        <v>750</v>
      </c>
      <c r="AL7" s="26" t="s">
        <v>751</v>
      </c>
      <c r="AM7" s="26" t="s">
        <v>752</v>
      </c>
      <c r="AN7" s="61" t="s">
        <v>866</v>
      </c>
      <c r="AO7" s="26" t="s">
        <v>867</v>
      </c>
      <c r="AP7" s="26" t="s">
        <v>868</v>
      </c>
      <c r="AQ7" s="61" t="s">
        <v>869</v>
      </c>
      <c r="AR7" s="26" t="s">
        <v>870</v>
      </c>
      <c r="AS7" s="26" t="s">
        <v>871</v>
      </c>
      <c r="AT7" s="61" t="s">
        <v>872</v>
      </c>
      <c r="AU7" s="26" t="s">
        <v>873</v>
      </c>
      <c r="AV7" s="26" t="s">
        <v>874</v>
      </c>
      <c r="AW7" s="61" t="s">
        <v>875</v>
      </c>
      <c r="AX7" s="26" t="s">
        <v>876</v>
      </c>
      <c r="AY7" s="26" t="s">
        <v>877</v>
      </c>
      <c r="AZ7" s="61" t="s">
        <v>878</v>
      </c>
      <c r="BA7" s="26" t="s">
        <v>879</v>
      </c>
      <c r="BB7" s="26" t="s">
        <v>880</v>
      </c>
      <c r="BC7" s="61" t="s">
        <v>881</v>
      </c>
      <c r="BD7" s="26" t="s">
        <v>903</v>
      </c>
      <c r="BE7" s="26" t="s">
        <v>904</v>
      </c>
      <c r="BF7" s="61" t="s">
        <v>905</v>
      </c>
      <c r="BG7" s="26" t="s">
        <v>906</v>
      </c>
      <c r="BH7" s="26" t="s">
        <v>907</v>
      </c>
      <c r="BI7" s="61" t="s">
        <v>908</v>
      </c>
      <c r="BJ7" s="26" t="s">
        <v>909</v>
      </c>
      <c r="BK7" s="26" t="s">
        <v>1533</v>
      </c>
    </row>
    <row r="8" spans="1:63" s="38" customFormat="1" ht="193.5" customHeight="1">
      <c r="A8" s="63"/>
      <c r="B8" s="64" t="s">
        <v>1535</v>
      </c>
      <c r="C8" s="65" t="s">
        <v>1536</v>
      </c>
      <c r="D8" s="66" t="s">
        <v>1537</v>
      </c>
      <c r="E8" s="66" t="s">
        <v>1537</v>
      </c>
      <c r="F8" s="64" t="s">
        <v>860</v>
      </c>
      <c r="G8" s="64" t="s">
        <v>760</v>
      </c>
      <c r="H8" s="64" t="s">
        <v>862</v>
      </c>
      <c r="I8" s="67">
        <v>80</v>
      </c>
      <c r="J8" s="68">
        <v>710000000</v>
      </c>
      <c r="K8" s="69" t="s">
        <v>1538</v>
      </c>
      <c r="L8" s="64" t="s">
        <v>1545</v>
      </c>
      <c r="M8" s="64" t="s">
        <v>359</v>
      </c>
      <c r="N8" s="68">
        <v>710000000</v>
      </c>
      <c r="O8" s="69" t="s">
        <v>1538</v>
      </c>
      <c r="P8" s="70"/>
      <c r="Q8" s="70"/>
      <c r="R8" s="64" t="s">
        <v>1545</v>
      </c>
      <c r="S8" s="64" t="s">
        <v>1550</v>
      </c>
      <c r="T8" s="67">
        <v>30</v>
      </c>
      <c r="U8" s="67">
        <v>0</v>
      </c>
      <c r="V8" s="67">
        <v>70</v>
      </c>
      <c r="W8" s="64"/>
      <c r="X8" s="64" t="s">
        <v>888</v>
      </c>
      <c r="Y8" s="71"/>
      <c r="Z8" s="72"/>
      <c r="AA8" s="72">
        <v>13440000</v>
      </c>
      <c r="AB8" s="72">
        <f>IF(X8="С НДС",AA8*1.12,AA8)</f>
        <v>15052800.000000002</v>
      </c>
      <c r="AC8" s="71"/>
      <c r="AD8" s="72"/>
      <c r="AE8" s="72">
        <v>15000000</v>
      </c>
      <c r="AF8" s="72">
        <f>IF(X8="С НДС",AE8*1.12,AE8)</f>
        <v>16800000</v>
      </c>
      <c r="AG8" s="71"/>
      <c r="AH8" s="72"/>
      <c r="AI8" s="72">
        <f>AG8*AH8</f>
        <v>0</v>
      </c>
      <c r="AJ8" s="72">
        <f>IF(X8="С НДС",AI8*1.12,AI8)</f>
        <v>0</v>
      </c>
      <c r="AK8" s="71"/>
      <c r="AL8" s="72"/>
      <c r="AM8" s="72">
        <f>AK8*AL8</f>
        <v>0</v>
      </c>
      <c r="AN8" s="72">
        <f>IF(X8="С НДС",AM8*1.12,AM8)</f>
        <v>0</v>
      </c>
      <c r="AO8" s="71"/>
      <c r="AP8" s="72"/>
      <c r="AQ8" s="72">
        <f>AO8*AP8</f>
        <v>0</v>
      </c>
      <c r="AR8" s="72">
        <f>IF(X8="С НДС",AQ8*1.12,AQ8)</f>
        <v>0</v>
      </c>
      <c r="AS8" s="71"/>
      <c r="AT8" s="72"/>
      <c r="AU8" s="72">
        <f>AS8*AT8</f>
        <v>0</v>
      </c>
      <c r="AV8" s="72">
        <f>IF(X8="С НДС",AU8*1.12,AU8)</f>
        <v>0</v>
      </c>
      <c r="AW8" s="72"/>
      <c r="AX8" s="72">
        <f>SUM(AU8,AQ8,AM8,AH8,AE8,AA8,AH8,AI8)</f>
        <v>28440000</v>
      </c>
      <c r="AY8" s="72">
        <f>IF(X8="С НДС",AX8*1.12,AX8)</f>
        <v>31852800.000000004</v>
      </c>
      <c r="AZ8" s="73" t="s">
        <v>1539</v>
      </c>
      <c r="BA8" s="69" t="s">
        <v>1541</v>
      </c>
      <c r="BB8" s="69" t="s">
        <v>1540</v>
      </c>
      <c r="BC8" s="74"/>
      <c r="BD8" s="74"/>
      <c r="BE8" s="74"/>
      <c r="BF8" s="74"/>
      <c r="BG8" s="74"/>
      <c r="BH8" s="74"/>
      <c r="BI8" s="74"/>
      <c r="BJ8" s="74"/>
      <c r="BK8" s="74"/>
    </row>
    <row r="9" spans="1:63" s="38" customFormat="1" ht="146.25" customHeight="1">
      <c r="A9" s="63"/>
      <c r="B9" s="75" t="s">
        <v>1551</v>
      </c>
      <c r="C9" s="65" t="s">
        <v>1542</v>
      </c>
      <c r="D9" s="66" t="s">
        <v>1543</v>
      </c>
      <c r="E9" s="66" t="s">
        <v>1544</v>
      </c>
      <c r="F9" s="64" t="s">
        <v>860</v>
      </c>
      <c r="G9" s="64" t="s">
        <v>829</v>
      </c>
      <c r="H9" s="64"/>
      <c r="I9" s="67">
        <v>0</v>
      </c>
      <c r="J9" s="68">
        <v>710000000</v>
      </c>
      <c r="K9" s="69" t="s">
        <v>1538</v>
      </c>
      <c r="L9" s="64" t="s">
        <v>1546</v>
      </c>
      <c r="M9" s="64" t="s">
        <v>359</v>
      </c>
      <c r="N9" s="68">
        <v>710000000</v>
      </c>
      <c r="O9" s="76" t="s">
        <v>1538</v>
      </c>
      <c r="P9" s="70"/>
      <c r="Q9" s="77"/>
      <c r="R9" s="64" t="s">
        <v>1546</v>
      </c>
      <c r="S9" s="64" t="s">
        <v>1547</v>
      </c>
      <c r="T9" s="67">
        <v>0</v>
      </c>
      <c r="U9" s="67">
        <v>100</v>
      </c>
      <c r="V9" s="67">
        <v>0</v>
      </c>
      <c r="W9" s="78"/>
      <c r="X9" s="64" t="s">
        <v>888</v>
      </c>
      <c r="Y9" s="71"/>
      <c r="Z9" s="72"/>
      <c r="AA9" s="72">
        <v>110000000</v>
      </c>
      <c r="AB9" s="72">
        <f>IF(X9="С НДС",AA9*1.12,AA9)</f>
        <v>123200000.00000001</v>
      </c>
      <c r="AC9" s="71"/>
      <c r="AD9" s="72"/>
      <c r="AE9" s="72">
        <v>110000000</v>
      </c>
      <c r="AF9" s="72">
        <f>IF(X9="С НДС",AE9*1.12,AE9)</f>
        <v>123200000.00000001</v>
      </c>
      <c r="AG9" s="79"/>
      <c r="AH9" s="80"/>
      <c r="AI9" s="72">
        <f>AG9*AH9</f>
        <v>0</v>
      </c>
      <c r="AJ9" s="72">
        <f>IF(X9="С НДС",AI9*1.12,AI9)</f>
        <v>0</v>
      </c>
      <c r="AK9" s="71"/>
      <c r="AL9" s="72"/>
      <c r="AM9" s="72">
        <f>AK9*AL9</f>
        <v>0</v>
      </c>
      <c r="AN9" s="72">
        <f>IF(X9="С НДС",AM9*1.12,AM9)</f>
        <v>0</v>
      </c>
      <c r="AO9" s="71"/>
      <c r="AP9" s="72"/>
      <c r="AQ9" s="72">
        <f>AO9*AP9</f>
        <v>0</v>
      </c>
      <c r="AR9" s="72">
        <f>IF(X9="С НДС",AQ9*1.12,AQ9)</f>
        <v>0</v>
      </c>
      <c r="AS9" s="71"/>
      <c r="AT9" s="72"/>
      <c r="AU9" s="72">
        <f>AS9*AT9</f>
        <v>0</v>
      </c>
      <c r="AV9" s="72">
        <f>IF(X9="С НДС",AU9*1.12,AU9)</f>
        <v>0</v>
      </c>
      <c r="AW9" s="80"/>
      <c r="AX9" s="72">
        <f>SUM(AU9,AQ9,AM9,AH9,AE9,AA9,AH9,AI9)</f>
        <v>220000000</v>
      </c>
      <c r="AY9" s="72">
        <f>IF(X9="С НДС",AX9*1.12,AX9)</f>
        <v>246400000.00000003</v>
      </c>
      <c r="AZ9" s="73" t="s">
        <v>1539</v>
      </c>
      <c r="BA9" s="74" t="s">
        <v>1548</v>
      </c>
      <c r="BB9" s="74" t="s">
        <v>1549</v>
      </c>
      <c r="BC9" s="74"/>
      <c r="BD9" s="74"/>
      <c r="BE9" s="74"/>
      <c r="BF9" s="74"/>
      <c r="BG9" s="74"/>
      <c r="BH9" s="74"/>
      <c r="BI9" s="74"/>
      <c r="BJ9" s="74"/>
      <c r="BK9" s="74"/>
    </row>
    <row r="10" spans="2:63" s="38" customFormat="1" ht="15">
      <c r="B10" s="81"/>
      <c r="C10" s="81"/>
      <c r="D10" s="82"/>
      <c r="E10" s="82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3">
        <f>IF(X10="1 С НДС",AQ10*1.12,AQ10)</f>
        <v>0</v>
      </c>
      <c r="AS10" s="81"/>
      <c r="AT10" s="81"/>
      <c r="AU10" s="81"/>
      <c r="AV10" s="81"/>
      <c r="AW10" s="81"/>
      <c r="AX10" s="81"/>
      <c r="AY10" s="81"/>
      <c r="AZ10" s="81"/>
      <c r="BA10" s="84"/>
      <c r="BB10" s="84"/>
      <c r="BC10" s="84"/>
      <c r="BD10" s="84"/>
      <c r="BE10" s="81"/>
      <c r="BF10" s="81"/>
      <c r="BG10" s="81"/>
      <c r="BH10" s="81"/>
      <c r="BI10" s="85"/>
      <c r="BJ10" s="81"/>
      <c r="BK10" s="81"/>
    </row>
    <row r="11" spans="4:61" s="38" customFormat="1" ht="15">
      <c r="D11" s="86"/>
      <c r="E11" s="86"/>
      <c r="O11" s="86"/>
      <c r="BA11" s="40"/>
      <c r="BB11" s="40"/>
      <c r="BC11" s="40"/>
      <c r="BD11" s="40"/>
      <c r="BI11" s="74"/>
    </row>
  </sheetData>
  <sheetProtection/>
  <mergeCells count="64">
    <mergeCell ref="A4:A6"/>
    <mergeCell ref="BA4:BB4"/>
    <mergeCell ref="BC4:BK4"/>
    <mergeCell ref="BA5:BA6"/>
    <mergeCell ref="BB5:BB6"/>
    <mergeCell ref="BC5:BE5"/>
    <mergeCell ref="BF5:BH5"/>
    <mergeCell ref="BI5:BK5"/>
    <mergeCell ref="AW5:AW6"/>
    <mergeCell ref="AX5:AX6"/>
    <mergeCell ref="AY5:AY6"/>
    <mergeCell ref="B4:B6"/>
    <mergeCell ref="H4:H6"/>
    <mergeCell ref="AZ4:AZ6"/>
    <mergeCell ref="G4:G6"/>
    <mergeCell ref="M4:M6"/>
    <mergeCell ref="N4:N6"/>
    <mergeCell ref="X4:X6"/>
    <mergeCell ref="AW4:AY4"/>
    <mergeCell ref="T4:V5"/>
    <mergeCell ref="O4:O6"/>
    <mergeCell ref="P4:P6"/>
    <mergeCell ref="F4:F6"/>
    <mergeCell ref="I4:I6"/>
    <mergeCell ref="J4:J6"/>
    <mergeCell ref="K4:K6"/>
    <mergeCell ref="AO4:AR4"/>
    <mergeCell ref="AP5:AP6"/>
    <mergeCell ref="C4:C6"/>
    <mergeCell ref="D4:D6"/>
    <mergeCell ref="E4:E6"/>
    <mergeCell ref="L4:L6"/>
    <mergeCell ref="R5:S5"/>
    <mergeCell ref="Q4:S4"/>
    <mergeCell ref="AQ5:AQ6"/>
    <mergeCell ref="AR5:AR6"/>
    <mergeCell ref="AL5:AL6"/>
    <mergeCell ref="AM5:AM6"/>
    <mergeCell ref="AN5:AN6"/>
    <mergeCell ref="AG4:AJ4"/>
    <mergeCell ref="AG5:AG6"/>
    <mergeCell ref="AH5:AH6"/>
    <mergeCell ref="AI5:AI6"/>
    <mergeCell ref="AJ5:AJ6"/>
    <mergeCell ref="AO5:AO6"/>
    <mergeCell ref="AB5:AB6"/>
    <mergeCell ref="Y4:AB4"/>
    <mergeCell ref="AC4:AF4"/>
    <mergeCell ref="AC5:AC6"/>
    <mergeCell ref="AD5:AD6"/>
    <mergeCell ref="AE5:AE6"/>
    <mergeCell ref="AF5:AF6"/>
    <mergeCell ref="AK4:AN4"/>
    <mergeCell ref="AK5:AK6"/>
    <mergeCell ref="B1:AZ1"/>
    <mergeCell ref="W4:W6"/>
    <mergeCell ref="Y5:Y6"/>
    <mergeCell ref="AT5:AT6"/>
    <mergeCell ref="AU5:AU6"/>
    <mergeCell ref="AS5:AS6"/>
    <mergeCell ref="AV5:AV6"/>
    <mergeCell ref="AS4:AV4"/>
    <mergeCell ref="Z5:Z6"/>
    <mergeCell ref="AA5:AA6"/>
  </mergeCells>
  <dataValidations count="11">
    <dataValidation type="list" allowBlank="1" showInputMessage="1" showErrorMessage="1" sqref="P8:P9">
      <formula1>Инкотермс</formula1>
    </dataValidation>
    <dataValidation type="custom" allowBlank="1" showInputMessage="1" showErrorMessage="1" sqref="AE9 AA8:AA9">
      <formula1>AC9*AD9</formula1>
    </dataValidation>
    <dataValidation type="whole" allowBlank="1" showInputMessage="1" showErrorMessage="1" sqref="I8:I9 T8:V9">
      <formula1>0</formula1>
      <formula2>100</formula2>
    </dataValidation>
    <dataValidation type="list" allowBlank="1" showInputMessage="1" showErrorMessage="1" sqref="X8:X9">
      <formula1>НДС</formula1>
    </dataValidation>
    <dataValidation type="textLength" operator="equal" allowBlank="1" showInputMessage="1" showErrorMessage="1" error="БИН должен содержать 12 символов" sqref="AZ8:AZ9">
      <formula1>12</formula1>
    </dataValidation>
    <dataValidation type="textLength" operator="equal" allowBlank="1" showInputMessage="1" showErrorMessage="1" error="Код КАТО должен содержать 9 символов" sqref="J8:J9 N8:N9">
      <formula1>9</formula1>
    </dataValidation>
    <dataValidation type="list" allowBlank="1" showInputMessage="1" showErrorMessage="1" sqref="F8:F9">
      <formula1>Способ_закупок</formula1>
    </dataValidation>
    <dataValidation type="list" allowBlank="1" showInputMessage="1" showErrorMessage="1" sqref="H8:H9">
      <formula1>Приоритет_закупок</formula1>
    </dataValidation>
    <dataValidation type="list" allowBlank="1" showInputMessage="1" sqref="BF8:BF9 BC8:BC9 BI8:BI11">
      <formula1>атрибут</formula1>
    </dataValidation>
    <dataValidation type="list" allowBlank="1" showInputMessage="1" showErrorMessage="1" sqref="W8:W9">
      <formula1>ЕИ</formula1>
    </dataValidation>
    <dataValidation type="list" allowBlank="1" showInputMessage="1" showErrorMessage="1" sqref="G8:G9">
      <formula1>основания_ИО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884</v>
      </c>
    </row>
    <row r="4" ht="15">
      <c r="B4" t="s">
        <v>885</v>
      </c>
    </row>
    <row r="5" ht="15">
      <c r="B5" t="s">
        <v>886</v>
      </c>
    </row>
    <row r="6" ht="15">
      <c r="B6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885</v>
      </c>
    </row>
    <row r="4" ht="15">
      <c r="B4" t="s">
        <v>886</v>
      </c>
    </row>
    <row r="5" ht="15">
      <c r="B5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888</v>
      </c>
    </row>
    <row r="4" ht="15">
      <c r="B4" t="s">
        <v>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30" t="s">
        <v>901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thickBot="1">
      <c r="A2" s="14" t="s">
        <v>902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991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1000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1001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1030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1031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1040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1050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1060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1061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1070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1071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1080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1081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1090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1091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1100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1101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1111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1120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1121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1130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1131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1140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1141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1150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1151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1160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1161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1170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1171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1180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1181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1189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1190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1191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1200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1201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1204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1208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1210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1211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1213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1214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1218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1220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1221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1230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1231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1240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1241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1246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1248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1250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1251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1260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1261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1262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1264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1266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1270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1271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1272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1274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1275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1276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1280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1281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1290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1291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1296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1300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1301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1306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1310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1311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1314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1316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1320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1321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1330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1331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1334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1337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1340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1341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1344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1346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1347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1349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1350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1351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1354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1356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1357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1358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1360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1361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1363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1364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1365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1366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1368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1370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1371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1374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1375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1377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1378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1380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1381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1384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1386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1390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1391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1392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1394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1395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1397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1398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1400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1401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1402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1406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1408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1410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1411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1412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1414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1415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1418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1420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1421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1422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1423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1424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1426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1427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1428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1430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1431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1434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1436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1437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1440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1441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1442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1450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1451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1452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1460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1461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1462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1465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1466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1468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1470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1471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1472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1480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1481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1484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1486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1487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1490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1491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1492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1494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1495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1496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1497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1498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1500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1501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1502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1506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1508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1510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1511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1514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1515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1516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3">
      <selection activeCell="B26" sqref="B26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31" t="s">
        <v>700</v>
      </c>
      <c r="B1" s="31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910</v>
      </c>
      <c r="B3" s="22" t="s">
        <v>910</v>
      </c>
      <c r="C3" s="19"/>
    </row>
    <row r="4" spans="1:3" ht="15">
      <c r="A4" s="21" t="s">
        <v>911</v>
      </c>
      <c r="B4" s="22" t="s">
        <v>911</v>
      </c>
      <c r="C4" s="17"/>
    </row>
    <row r="5" spans="1:3" ht="15">
      <c r="A5" s="21" t="s">
        <v>912</v>
      </c>
      <c r="B5" s="22" t="s">
        <v>912</v>
      </c>
      <c r="C5" s="17"/>
    </row>
    <row r="6" spans="1:3" ht="15">
      <c r="A6" s="21" t="s">
        <v>913</v>
      </c>
      <c r="B6" s="22" t="s">
        <v>914</v>
      </c>
      <c r="C6" s="17"/>
    </row>
    <row r="7" spans="1:3" ht="15">
      <c r="A7" s="21" t="s">
        <v>915</v>
      </c>
      <c r="B7" s="22" t="s">
        <v>916</v>
      </c>
      <c r="C7" s="17"/>
    </row>
    <row r="8" spans="1:3" ht="15">
      <c r="A8" s="21" t="s">
        <v>917</v>
      </c>
      <c r="B8" s="22" t="s">
        <v>918</v>
      </c>
      <c r="C8" s="17"/>
    </row>
    <row r="9" spans="1:3" ht="15">
      <c r="A9" s="21" t="s">
        <v>919</v>
      </c>
      <c r="B9" s="22" t="s">
        <v>920</v>
      </c>
      <c r="C9" s="17"/>
    </row>
    <row r="10" spans="1:3" ht="15">
      <c r="A10" s="21" t="s">
        <v>921</v>
      </c>
      <c r="B10" s="22" t="s">
        <v>922</v>
      </c>
      <c r="C10" s="17"/>
    </row>
    <row r="11" spans="1:3" ht="15">
      <c r="A11" s="21" t="s">
        <v>923</v>
      </c>
      <c r="B11" s="22" t="s">
        <v>924</v>
      </c>
      <c r="C11" s="17"/>
    </row>
    <row r="12" spans="1:3" ht="15">
      <c r="A12" s="21" t="s">
        <v>925</v>
      </c>
      <c r="B12" s="22" t="s">
        <v>926</v>
      </c>
      <c r="C12" s="17"/>
    </row>
    <row r="13" spans="1:3" ht="15">
      <c r="A13" s="21" t="s">
        <v>927</v>
      </c>
      <c r="B13" s="22" t="s">
        <v>928</v>
      </c>
      <c r="C13" s="17"/>
    </row>
    <row r="14" spans="1:3" ht="15">
      <c r="A14" s="21" t="s">
        <v>929</v>
      </c>
      <c r="B14" s="22" t="s">
        <v>930</v>
      </c>
      <c r="C14" s="17"/>
    </row>
    <row r="15" spans="1:3" ht="15">
      <c r="A15" s="21" t="s">
        <v>931</v>
      </c>
      <c r="B15" s="22" t="s">
        <v>932</v>
      </c>
      <c r="C15" s="17"/>
    </row>
    <row r="16" spans="1:3" ht="15">
      <c r="A16" s="21" t="s">
        <v>933</v>
      </c>
      <c r="B16" s="22" t="s">
        <v>934</v>
      </c>
      <c r="C16" s="17"/>
    </row>
    <row r="17" spans="1:3" ht="15">
      <c r="A17" s="21" t="s">
        <v>935</v>
      </c>
      <c r="B17" s="22" t="s">
        <v>935</v>
      </c>
      <c r="C17" s="17"/>
    </row>
    <row r="18" spans="1:3" ht="15">
      <c r="A18" s="21" t="s">
        <v>936</v>
      </c>
      <c r="B18" s="22" t="s">
        <v>936</v>
      </c>
      <c r="C18" s="17"/>
    </row>
    <row r="19" spans="1:3" ht="15">
      <c r="A19" s="21" t="s">
        <v>937</v>
      </c>
      <c r="B19" s="22" t="s">
        <v>937</v>
      </c>
      <c r="C19" s="17"/>
    </row>
    <row r="20" spans="1:3" ht="15">
      <c r="A20" s="21" t="s">
        <v>938</v>
      </c>
      <c r="B20" s="22" t="s">
        <v>938</v>
      </c>
      <c r="C20" s="17"/>
    </row>
    <row r="21" spans="1:3" ht="15">
      <c r="A21" s="21" t="s">
        <v>939</v>
      </c>
      <c r="B21" s="22" t="s">
        <v>940</v>
      </c>
      <c r="C21" s="17"/>
    </row>
    <row r="22" spans="1:3" ht="15">
      <c r="A22" s="21" t="s">
        <v>941</v>
      </c>
      <c r="B22" s="22" t="s">
        <v>942</v>
      </c>
      <c r="C22" s="17"/>
    </row>
    <row r="23" spans="1:3" ht="15">
      <c r="A23" s="21" t="s">
        <v>943</v>
      </c>
      <c r="B23" s="22" t="s">
        <v>943</v>
      </c>
      <c r="C23" s="17"/>
    </row>
    <row r="24" spans="1:3" ht="15">
      <c r="A24" s="21" t="s">
        <v>944</v>
      </c>
      <c r="B24" s="22" t="s">
        <v>944</v>
      </c>
      <c r="C24" s="17"/>
    </row>
    <row r="25" spans="1:3" ht="15">
      <c r="A25" s="21" t="s">
        <v>945</v>
      </c>
      <c r="B25" s="22" t="s">
        <v>946</v>
      </c>
      <c r="C25" s="17"/>
    </row>
    <row r="26" spans="1:3" ht="15">
      <c r="A26" s="21" t="s">
        <v>947</v>
      </c>
      <c r="B26" s="22" t="s">
        <v>947</v>
      </c>
      <c r="C26" s="17"/>
    </row>
    <row r="27" spans="1:3" ht="15">
      <c r="A27" s="21" t="s">
        <v>948</v>
      </c>
      <c r="B27" s="22" t="s">
        <v>949</v>
      </c>
      <c r="C27" s="17"/>
    </row>
    <row r="28" spans="1:3" ht="15">
      <c r="A28" s="21" t="s">
        <v>950</v>
      </c>
      <c r="B28" s="22" t="s">
        <v>951</v>
      </c>
      <c r="C28" s="17"/>
    </row>
    <row r="29" spans="1:3" s="7" customFormat="1" ht="15">
      <c r="A29" s="23" t="s">
        <v>1530</v>
      </c>
      <c r="B29" s="24" t="s">
        <v>1531</v>
      </c>
      <c r="C29" s="17"/>
    </row>
    <row r="30" spans="1:3" ht="15">
      <c r="A30" s="21" t="s">
        <v>952</v>
      </c>
      <c r="B30" s="22" t="s">
        <v>953</v>
      </c>
      <c r="C30" s="17"/>
    </row>
    <row r="31" spans="1:3" ht="15">
      <c r="A31" s="21" t="s">
        <v>954</v>
      </c>
      <c r="B31" s="22" t="s">
        <v>955</v>
      </c>
      <c r="C31" s="17"/>
    </row>
    <row r="32" spans="1:3" ht="15">
      <c r="A32" s="21" t="s">
        <v>956</v>
      </c>
      <c r="B32" s="22" t="s">
        <v>957</v>
      </c>
      <c r="C32" s="17"/>
    </row>
    <row r="33" spans="1:3" ht="15">
      <c r="A33" s="21" t="s">
        <v>958</v>
      </c>
      <c r="B33" s="22" t="s">
        <v>958</v>
      </c>
      <c r="C33" s="17"/>
    </row>
    <row r="34" spans="1:3" ht="15">
      <c r="A34" s="21" t="s">
        <v>959</v>
      </c>
      <c r="B34" s="22" t="s">
        <v>960</v>
      </c>
      <c r="C34" s="17"/>
    </row>
    <row r="35" spans="1:3" ht="15">
      <c r="A35" s="21" t="s">
        <v>961</v>
      </c>
      <c r="B35" s="22" t="s">
        <v>962</v>
      </c>
      <c r="C35" s="17"/>
    </row>
    <row r="36" spans="1:3" ht="15">
      <c r="A36" s="21" t="s">
        <v>963</v>
      </c>
      <c r="B36" s="22" t="s">
        <v>964</v>
      </c>
      <c r="C36" s="17"/>
    </row>
    <row r="37" spans="1:3" ht="15">
      <c r="A37" s="21" t="s">
        <v>965</v>
      </c>
      <c r="B37" s="22" t="s">
        <v>966</v>
      </c>
      <c r="C37" s="17"/>
    </row>
    <row r="38" spans="1:3" ht="15">
      <c r="A38" s="21" t="s">
        <v>967</v>
      </c>
      <c r="B38" s="22" t="s">
        <v>968</v>
      </c>
      <c r="C38" s="17"/>
    </row>
    <row r="39" spans="1:3" ht="15">
      <c r="A39" s="21" t="s">
        <v>969</v>
      </c>
      <c r="B39" s="22" t="s">
        <v>970</v>
      </c>
      <c r="C39" s="17"/>
    </row>
    <row r="40" spans="1:3" ht="15">
      <c r="A40" s="21" t="s">
        <v>971</v>
      </c>
      <c r="B40" s="22" t="s">
        <v>972</v>
      </c>
      <c r="C40" s="17"/>
    </row>
    <row r="41" spans="1:3" ht="15">
      <c r="A41" s="21" t="s">
        <v>973</v>
      </c>
      <c r="B41" s="22" t="s">
        <v>974</v>
      </c>
      <c r="C41" s="17"/>
    </row>
    <row r="42" spans="1:3" ht="15">
      <c r="A42" s="21" t="s">
        <v>975</v>
      </c>
      <c r="B42" s="22" t="s">
        <v>976</v>
      </c>
      <c r="C42" s="17"/>
    </row>
    <row r="43" spans="1:3" ht="15">
      <c r="A43" s="21" t="s">
        <v>977</v>
      </c>
      <c r="B43" s="22" t="s">
        <v>978</v>
      </c>
      <c r="C43" s="17"/>
    </row>
    <row r="44" spans="1:3" ht="15">
      <c r="A44" s="21" t="s">
        <v>979</v>
      </c>
      <c r="B44" s="22" t="s">
        <v>980</v>
      </c>
      <c r="C44" s="17"/>
    </row>
    <row r="45" spans="1:3" ht="15">
      <c r="A45" s="21" t="s">
        <v>981</v>
      </c>
      <c r="B45" s="22" t="s">
        <v>982</v>
      </c>
      <c r="C45" s="17"/>
    </row>
    <row r="46" spans="1:3" ht="15">
      <c r="A46" s="21" t="s">
        <v>983</v>
      </c>
      <c r="B46" s="22" t="s">
        <v>983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32" t="s">
        <v>713</v>
      </c>
      <c r="B1" s="32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857</v>
      </c>
      <c r="B4" s="5" t="s">
        <v>707</v>
      </c>
    </row>
    <row r="5" spans="1:2" ht="15">
      <c r="A5" s="5" t="s">
        <v>858</v>
      </c>
      <c r="B5" s="5" t="s">
        <v>708</v>
      </c>
    </row>
    <row r="6" spans="1:2" ht="15">
      <c r="A6" s="5" t="s">
        <v>890</v>
      </c>
      <c r="B6" s="5" t="s">
        <v>709</v>
      </c>
    </row>
    <row r="7" spans="1:2" s="7" customFormat="1" ht="15">
      <c r="A7" s="5" t="s">
        <v>859</v>
      </c>
      <c r="B7" s="5" t="s">
        <v>710</v>
      </c>
    </row>
    <row r="8" spans="1:2" s="7" customFormat="1" ht="15">
      <c r="A8" s="5" t="s">
        <v>860</v>
      </c>
      <c r="B8" s="5" t="s">
        <v>711</v>
      </c>
    </row>
    <row r="9" spans="1:2" ht="15">
      <c r="A9" s="5" t="s">
        <v>861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3">
      <selection activeCell="A59" sqref="A3:A59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33" t="s">
        <v>754</v>
      </c>
      <c r="B1" s="33"/>
    </row>
    <row r="2" spans="1:2" ht="15">
      <c r="A2" s="13" t="s">
        <v>755</v>
      </c>
      <c r="B2" s="13" t="s">
        <v>8</v>
      </c>
    </row>
    <row r="3" spans="1:2" ht="15">
      <c r="A3" s="10" t="s">
        <v>1524</v>
      </c>
      <c r="B3" s="11" t="s">
        <v>1525</v>
      </c>
    </row>
    <row r="4" spans="1:2" ht="15">
      <c r="A4" s="10" t="s">
        <v>756</v>
      </c>
      <c r="B4" s="11" t="s">
        <v>757</v>
      </c>
    </row>
    <row r="5" spans="1:2" ht="15">
      <c r="A5" s="10" t="s">
        <v>758</v>
      </c>
      <c r="B5" s="11" t="s">
        <v>759</v>
      </c>
    </row>
    <row r="6" spans="1:2" ht="15">
      <c r="A6" s="10" t="s">
        <v>760</v>
      </c>
      <c r="B6" s="11" t="s">
        <v>761</v>
      </c>
    </row>
    <row r="7" spans="1:2" ht="30">
      <c r="A7" s="10" t="s">
        <v>762</v>
      </c>
      <c r="B7" s="11" t="s">
        <v>763</v>
      </c>
    </row>
    <row r="8" spans="1:2" ht="15">
      <c r="A8" s="10" t="s">
        <v>764</v>
      </c>
      <c r="B8" s="11" t="s">
        <v>765</v>
      </c>
    </row>
    <row r="9" spans="1:2" s="7" customFormat="1" ht="15">
      <c r="A9" s="10" t="s">
        <v>766</v>
      </c>
      <c r="B9" s="11" t="s">
        <v>767</v>
      </c>
    </row>
    <row r="10" spans="1:2" ht="15">
      <c r="A10" s="10" t="s">
        <v>1520</v>
      </c>
      <c r="B10" s="11" t="s">
        <v>1521</v>
      </c>
    </row>
    <row r="11" spans="1:2" ht="15">
      <c r="A11" s="10" t="s">
        <v>768</v>
      </c>
      <c r="B11" s="11" t="s">
        <v>769</v>
      </c>
    </row>
    <row r="12" spans="1:2" ht="15">
      <c r="A12" s="10" t="s">
        <v>770</v>
      </c>
      <c r="B12" s="11" t="s">
        <v>771</v>
      </c>
    </row>
    <row r="13" spans="1:2" ht="15">
      <c r="A13" s="10" t="s">
        <v>772</v>
      </c>
      <c r="B13" s="11" t="s">
        <v>773</v>
      </c>
    </row>
    <row r="14" spans="1:2" ht="30">
      <c r="A14" s="10" t="s">
        <v>774</v>
      </c>
      <c r="B14" s="11" t="s">
        <v>775</v>
      </c>
    </row>
    <row r="15" spans="1:2" ht="30">
      <c r="A15" s="10" t="s">
        <v>776</v>
      </c>
      <c r="B15" s="11" t="s">
        <v>777</v>
      </c>
    </row>
    <row r="16" spans="1:2" ht="30">
      <c r="A16" s="10" t="s">
        <v>778</v>
      </c>
      <c r="B16" s="11" t="s">
        <v>779</v>
      </c>
    </row>
    <row r="17" spans="1:2" ht="15">
      <c r="A17" s="10" t="s">
        <v>780</v>
      </c>
      <c r="B17" s="11" t="s">
        <v>781</v>
      </c>
    </row>
    <row r="18" spans="1:2" ht="15">
      <c r="A18" s="10" t="s">
        <v>782</v>
      </c>
      <c r="B18" s="11" t="s">
        <v>783</v>
      </c>
    </row>
    <row r="19" spans="1:2" ht="15">
      <c r="A19" s="10" t="s">
        <v>784</v>
      </c>
      <c r="B19" s="11" t="s">
        <v>785</v>
      </c>
    </row>
    <row r="20" spans="1:2" ht="15">
      <c r="A20" s="10" t="s">
        <v>786</v>
      </c>
      <c r="B20" s="11" t="s">
        <v>787</v>
      </c>
    </row>
    <row r="21" spans="1:2" ht="15">
      <c r="A21" s="10" t="s">
        <v>788</v>
      </c>
      <c r="B21" s="11" t="s">
        <v>789</v>
      </c>
    </row>
    <row r="22" spans="1:2" ht="30">
      <c r="A22" s="10" t="s">
        <v>790</v>
      </c>
      <c r="B22" s="11" t="s">
        <v>791</v>
      </c>
    </row>
    <row r="23" spans="1:2" ht="15">
      <c r="A23" s="10" t="s">
        <v>792</v>
      </c>
      <c r="B23" s="11" t="s">
        <v>793</v>
      </c>
    </row>
    <row r="24" spans="1:2" ht="15">
      <c r="A24" s="10" t="s">
        <v>794</v>
      </c>
      <c r="B24" s="11" t="s">
        <v>795</v>
      </c>
    </row>
    <row r="25" spans="1:2" ht="15">
      <c r="A25" s="10" t="s">
        <v>796</v>
      </c>
      <c r="B25" s="11" t="s">
        <v>797</v>
      </c>
    </row>
    <row r="26" spans="1:2" ht="15">
      <c r="A26" s="10" t="s">
        <v>798</v>
      </c>
      <c r="B26" s="11" t="s">
        <v>799</v>
      </c>
    </row>
    <row r="27" spans="1:2" ht="30">
      <c r="A27" s="10" t="s">
        <v>1526</v>
      </c>
      <c r="B27" s="11" t="s">
        <v>1527</v>
      </c>
    </row>
    <row r="28" spans="1:2" ht="15">
      <c r="A28" s="10" t="s">
        <v>1528</v>
      </c>
      <c r="B28" s="11" t="s">
        <v>1529</v>
      </c>
    </row>
    <row r="29" spans="1:2" ht="30">
      <c r="A29" s="10" t="s">
        <v>800</v>
      </c>
      <c r="B29" s="11" t="s">
        <v>801</v>
      </c>
    </row>
    <row r="30" spans="1:2" ht="30">
      <c r="A30" s="10" t="s">
        <v>802</v>
      </c>
      <c r="B30" s="11" t="s">
        <v>803</v>
      </c>
    </row>
    <row r="31" spans="1:2" ht="30">
      <c r="A31" s="10" t="s">
        <v>804</v>
      </c>
      <c r="B31" s="11" t="s">
        <v>805</v>
      </c>
    </row>
    <row r="32" spans="1:2" ht="30">
      <c r="A32" s="10" t="s">
        <v>806</v>
      </c>
      <c r="B32" s="11" t="s">
        <v>807</v>
      </c>
    </row>
    <row r="33" spans="1:2" ht="15">
      <c r="A33" s="10" t="s">
        <v>808</v>
      </c>
      <c r="B33" s="11" t="s">
        <v>809</v>
      </c>
    </row>
    <row r="34" spans="1:2" s="7" customFormat="1" ht="15">
      <c r="A34" s="10" t="s">
        <v>810</v>
      </c>
      <c r="B34" s="11" t="s">
        <v>811</v>
      </c>
    </row>
    <row r="35" spans="1:2" ht="30">
      <c r="A35" s="10" t="s">
        <v>812</v>
      </c>
      <c r="B35" s="11" t="s">
        <v>813</v>
      </c>
    </row>
    <row r="36" spans="1:2" ht="30">
      <c r="A36" s="10" t="s">
        <v>814</v>
      </c>
      <c r="B36" s="11" t="s">
        <v>815</v>
      </c>
    </row>
    <row r="37" spans="1:2" ht="30">
      <c r="A37" s="10" t="s">
        <v>1518</v>
      </c>
      <c r="B37" s="11" t="s">
        <v>1519</v>
      </c>
    </row>
    <row r="38" spans="1:2" ht="15">
      <c r="A38" s="10" t="s">
        <v>816</v>
      </c>
      <c r="B38" s="11" t="s">
        <v>817</v>
      </c>
    </row>
    <row r="39" spans="1:2" ht="30">
      <c r="A39" s="10" t="s">
        <v>818</v>
      </c>
      <c r="B39" s="11" t="s">
        <v>819</v>
      </c>
    </row>
    <row r="40" spans="1:2" ht="30">
      <c r="A40" s="10" t="s">
        <v>820</v>
      </c>
      <c r="B40" s="11" t="s">
        <v>821</v>
      </c>
    </row>
    <row r="41" spans="1:2" ht="15">
      <c r="A41" s="10" t="s">
        <v>822</v>
      </c>
      <c r="B41" s="11" t="s">
        <v>823</v>
      </c>
    </row>
    <row r="42" spans="1:2" ht="15">
      <c r="A42" s="10" t="s">
        <v>824</v>
      </c>
      <c r="B42" s="11" t="s">
        <v>825</v>
      </c>
    </row>
    <row r="43" spans="1:2" ht="15">
      <c r="A43" s="12">
        <v>139</v>
      </c>
      <c r="B43" s="11" t="s">
        <v>826</v>
      </c>
    </row>
    <row r="44" spans="1:2" ht="30">
      <c r="A44" s="12" t="s">
        <v>827</v>
      </c>
      <c r="B44" s="11" t="s">
        <v>828</v>
      </c>
    </row>
    <row r="45" spans="1:2" ht="15">
      <c r="A45" s="10" t="s">
        <v>829</v>
      </c>
      <c r="B45" s="11" t="s">
        <v>830</v>
      </c>
    </row>
    <row r="46" spans="1:2" ht="30">
      <c r="A46" s="10" t="s">
        <v>831</v>
      </c>
      <c r="B46" s="11" t="s">
        <v>832</v>
      </c>
    </row>
    <row r="47" spans="1:2" ht="15">
      <c r="A47" s="10" t="s">
        <v>833</v>
      </c>
      <c r="B47" s="11" t="s">
        <v>834</v>
      </c>
    </row>
    <row r="48" spans="1:2" ht="30">
      <c r="A48" s="10" t="s">
        <v>835</v>
      </c>
      <c r="B48" s="11" t="s">
        <v>836</v>
      </c>
    </row>
    <row r="49" spans="1:2" ht="30">
      <c r="A49" s="10" t="s">
        <v>837</v>
      </c>
      <c r="B49" s="11" t="s">
        <v>838</v>
      </c>
    </row>
    <row r="50" spans="1:2" ht="30">
      <c r="A50" s="10" t="s">
        <v>839</v>
      </c>
      <c r="B50" s="11" t="s">
        <v>840</v>
      </c>
    </row>
    <row r="51" spans="1:2" ht="15">
      <c r="A51" s="10" t="s">
        <v>841</v>
      </c>
      <c r="B51" s="11" t="s">
        <v>842</v>
      </c>
    </row>
    <row r="52" spans="1:2" ht="30">
      <c r="A52" s="10" t="s">
        <v>843</v>
      </c>
      <c r="B52" s="11" t="s">
        <v>844</v>
      </c>
    </row>
    <row r="53" spans="1:2" s="7" customFormat="1" ht="30">
      <c r="A53" s="10" t="s">
        <v>845</v>
      </c>
      <c r="B53" s="11" t="s">
        <v>846</v>
      </c>
    </row>
    <row r="54" spans="1:2" ht="30">
      <c r="A54" s="10" t="s">
        <v>847</v>
      </c>
      <c r="B54" s="11" t="s">
        <v>848</v>
      </c>
    </row>
    <row r="55" spans="1:2" ht="30">
      <c r="A55" s="10" t="s">
        <v>849</v>
      </c>
      <c r="B55" s="11" t="s">
        <v>850</v>
      </c>
    </row>
    <row r="56" spans="1:2" ht="15">
      <c r="A56" s="10" t="s">
        <v>1517</v>
      </c>
      <c r="B56" s="11" t="s">
        <v>1522</v>
      </c>
    </row>
    <row r="57" spans="1:2" ht="30">
      <c r="A57" s="10" t="s">
        <v>851</v>
      </c>
      <c r="B57" s="11" t="s">
        <v>852</v>
      </c>
    </row>
    <row r="58" spans="1:2" ht="15">
      <c r="A58" s="10" t="s">
        <v>853</v>
      </c>
      <c r="B58" s="11" t="s">
        <v>854</v>
      </c>
    </row>
    <row r="59" spans="1:2" ht="30">
      <c r="A59" s="10" t="s">
        <v>855</v>
      </c>
      <c r="B59" s="11" t="s">
        <v>856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32" t="s">
        <v>717</v>
      </c>
      <c r="B1" s="32"/>
    </row>
    <row r="2" spans="1:2" ht="15">
      <c r="A2" s="7"/>
      <c r="B2" s="7"/>
    </row>
    <row r="3" spans="1:2" ht="15">
      <c r="A3" s="5" t="s">
        <v>862</v>
      </c>
      <c r="B3" s="5" t="s">
        <v>714</v>
      </c>
    </row>
    <row r="4" spans="1:2" ht="15">
      <c r="A4" s="5" t="s">
        <v>863</v>
      </c>
      <c r="B4" s="5" t="s">
        <v>715</v>
      </c>
    </row>
    <row r="5" spans="1:2" ht="15">
      <c r="A5" s="5" t="s">
        <v>864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34" t="s">
        <v>33</v>
      </c>
      <c r="B2" s="34"/>
      <c r="C2" s="34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35" t="s">
        <v>34</v>
      </c>
      <c r="B5" s="37" t="s">
        <v>35</v>
      </c>
      <c r="C5" s="37"/>
    </row>
    <row r="6" spans="1:3" ht="28.5">
      <c r="A6" s="36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34" t="s">
        <v>696</v>
      </c>
      <c r="B2" s="34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882</v>
      </c>
    </row>
    <row r="3" ht="15">
      <c r="B3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Сералина Сауле</cp:lastModifiedBy>
  <dcterms:created xsi:type="dcterms:W3CDTF">2012-09-14T10:00:02Z</dcterms:created>
  <dcterms:modified xsi:type="dcterms:W3CDTF">2019-04-17T09:38:24Z</dcterms:modified>
  <cp:category/>
  <cp:version/>
  <cp:contentType/>
  <cp:contentStatus/>
</cp:coreProperties>
</file>