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700" tabRatio="759" activeTab="0"/>
  </bookViews>
  <sheets>
    <sheet name="ПЗ_2021" sheetId="1" r:id="rId1"/>
    <sheet name="Типы действий" sheetId="2" state="hidden" r:id="rId2"/>
    <sheet name="Справочник Инкотермс" sheetId="3" state="hidden" r:id="rId3"/>
    <sheet name="Тип дней" sheetId="4" state="hidden" r:id="rId4"/>
    <sheet name="Вид предоплаты" sheetId="5" state="hidden" r:id="rId5"/>
    <sheet name="Вид промежуточного платежа" sheetId="6" state="hidden" r:id="rId6"/>
    <sheet name="Признак НДС" sheetId="7" state="hidden" r:id="rId7"/>
  </sheets>
  <definedNames>
    <definedName name="_1_Доля">#REF!</definedName>
    <definedName name="_xlnm._FilterDatabase" localSheetId="0" hidden="1">'ПЗ_2021'!$A$12:$AU$120</definedName>
    <definedName name="атр">#REF!</definedName>
    <definedName name="атрибут">#REF!</definedName>
    <definedName name="атрибуты" localSheetId="0">#REF!</definedName>
    <definedName name="Вид_платежа">'Вид промежуточного платежа'!$B$3:$B$5</definedName>
    <definedName name="Вид_предоплаты">'Вид предоплаты'!$B$3:$B$6</definedName>
    <definedName name="ЕИ" localSheetId="0">#REF!</definedName>
    <definedName name="Инкотермс">'Справочник Инкотермс'!$A$4:$A$14</definedName>
    <definedName name="Классификатор_стран">#REF!</definedName>
    <definedName name="НДС">'Признак НДС'!$B$3:$B$4</definedName>
    <definedName name="осн">#REF!</definedName>
    <definedName name="основ">#REF!</definedName>
    <definedName name="Основание">#REF!</definedName>
    <definedName name="Основание_ОИ_ТКП_ВХК">#REF!</definedName>
    <definedName name="Основание1">#REF!</definedName>
    <definedName name="основания" localSheetId="0">#REF!</definedName>
    <definedName name="основания_итог">#REF!</definedName>
    <definedName name="основания150">#REF!</definedName>
    <definedName name="Приоритет_закупок">#REF!</definedName>
    <definedName name="Приоритеты_закупок">#REF!</definedName>
    <definedName name="С_НДС">'Признак НДС'!$B$3:$B$5</definedName>
    <definedName name="Способ_закупок">#REF!</definedName>
    <definedName name="Способы_закупок">#REF!</definedName>
    <definedName name="Способы_закупок_итог">#REF!</definedName>
    <definedName name="Тип_дней">'Тип дней'!$B$2:$B$3</definedName>
    <definedName name="типы_действий">'Типы действий'!$A$1:$A$3</definedName>
  </definedNames>
  <calcPr fullCalcOnLoad="1"/>
</workbook>
</file>

<file path=xl/sharedStrings.xml><?xml version="1.0" encoding="utf-8"?>
<sst xmlns="http://schemas.openxmlformats.org/spreadsheetml/2006/main" count="2160" uniqueCount="780">
  <si>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</si>
  <si>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</si>
  <si>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</si>
  <si>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</si>
  <si>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</si>
  <si>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</si>
  <si>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</si>
  <si>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</si>
  <si>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</si>
  <si>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</si>
  <si>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</si>
  <si>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С даты подписания договора в течение</t>
  </si>
  <si>
    <t xml:space="preserve">С даты подписания договора по  </t>
  </si>
  <si>
    <t>Определенный период</t>
  </si>
  <si>
    <t>Кол-во дней</t>
  </si>
  <si>
    <t>Тип дней</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</si>
  <si>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</si>
  <si>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</si>
  <si>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</si>
  <si>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</si>
  <si>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</si>
  <si>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</si>
  <si>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</si>
  <si>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</si>
  <si>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</si>
  <si>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</si>
  <si>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</si>
  <si>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</si>
  <si>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</si>
  <si>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</si>
  <si>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</si>
  <si>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</si>
  <si>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</si>
  <si>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</si>
  <si>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</si>
  <si>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</si>
  <si>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</si>
  <si>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</si>
  <si>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</si>
  <si>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</si>
  <si>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</si>
  <si>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</si>
  <si>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</si>
  <si>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</si>
  <si>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</si>
  <si>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</si>
  <si>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</si>
  <si>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</si>
  <si>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</si>
  <si>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</si>
  <si>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</si>
  <si>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</si>
  <si>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</si>
  <si>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</si>
  <si>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</si>
  <si>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</si>
  <si>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</si>
  <si>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</si>
  <si>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</si>
  <si>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</si>
  <si>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</si>
  <si>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</si>
  <si>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</si>
  <si>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</si>
  <si>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</si>
  <si>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</si>
  <si>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</si>
  <si>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</si>
  <si>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</si>
  <si>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</si>
  <si>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</si>
  <si>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</si>
  <si>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</si>
  <si>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</si>
  <si>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</si>
  <si>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</si>
  <si>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</si>
  <si>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</si>
  <si>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</si>
  <si>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</si>
  <si>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27</t>
  </si>
  <si>
    <t>28</t>
  </si>
  <si>
    <t>29</t>
  </si>
  <si>
    <t>30</t>
  </si>
  <si>
    <t>31</t>
  </si>
  <si>
    <t>32</t>
  </si>
  <si>
    <t>33</t>
  </si>
  <si>
    <t>34</t>
  </si>
  <si>
    <t>35</t>
  </si>
  <si>
    <t>ОТТ</t>
  </si>
  <si>
    <t>ЗЦПТ</t>
  </si>
  <si>
    <t>ОИ</t>
  </si>
  <si>
    <t>ОВХ</t>
  </si>
  <si>
    <t>ТПХ</t>
  </si>
  <si>
    <t>Календарные</t>
  </si>
  <si>
    <t>Рабочие</t>
  </si>
  <si>
    <t>Единовременно</t>
  </si>
  <si>
    <t>Ежемесячно</t>
  </si>
  <si>
    <t>По графику</t>
  </si>
  <si>
    <t>Ежеквартально</t>
  </si>
  <si>
    <t>С НДС</t>
  </si>
  <si>
    <t>Без НДС</t>
  </si>
  <si>
    <r>
      <t xml:space="preserve">Сроки поставки товаров, выполнения работ, оказания услуг </t>
    </r>
    <r>
      <rPr>
        <i/>
        <sz val="11"/>
        <color indexed="8"/>
        <rFont val="Times New Roman"/>
        <family val="1"/>
      </rPr>
      <t>(заполнить одно из трех значений)</t>
    </r>
  </si>
  <si>
    <t>на казахском</t>
  </si>
  <si>
    <t>на русском</t>
  </si>
  <si>
    <t>Атрибут 1</t>
  </si>
  <si>
    <t>Атрибут 2</t>
  </si>
  <si>
    <t>5</t>
  </si>
  <si>
    <t>Дополнительная характеристика товаров</t>
  </si>
  <si>
    <t>Дополнительная характеристика работ и услуг</t>
  </si>
  <si>
    <t>Атрибут 3</t>
  </si>
  <si>
    <t>наименование</t>
  </si>
  <si>
    <t>значение на рус</t>
  </si>
  <si>
    <t>значение на каз</t>
  </si>
  <si>
    <t>36</t>
  </si>
  <si>
    <t>37</t>
  </si>
  <si>
    <t>38</t>
  </si>
  <si>
    <t>39</t>
  </si>
  <si>
    <t>40</t>
  </si>
  <si>
    <t>41</t>
  </si>
  <si>
    <t>42</t>
  </si>
  <si>
    <t>43</t>
  </si>
  <si>
    <t>44</t>
  </si>
  <si>
    <t>5111 Одна пачка</t>
  </si>
  <si>
    <t>736 Рулон</t>
  </si>
  <si>
    <t>796 Штука</t>
  </si>
  <si>
    <t>Единица измереения</t>
  </si>
  <si>
    <t>24 Белизна бумаги</t>
  </si>
  <si>
    <t>46 размер</t>
  </si>
  <si>
    <t>104 Толщина</t>
  </si>
  <si>
    <t>106 Дизайн</t>
  </si>
  <si>
    <t>117 Ёмкость</t>
  </si>
  <si>
    <t>211 Материал</t>
  </si>
  <si>
    <t>285 Память</t>
  </si>
  <si>
    <t>380 Цвет</t>
  </si>
  <si>
    <t>457 Технические характеристики</t>
  </si>
  <si>
    <t>478 Упаковка</t>
  </si>
  <si>
    <t>497 Формат</t>
  </si>
  <si>
    <t>506 Характеристика</t>
  </si>
  <si>
    <t>510 Цветность</t>
  </si>
  <si>
    <t>45</t>
  </si>
  <si>
    <t>Причина исключения</t>
  </si>
  <si>
    <t>46</t>
  </si>
  <si>
    <t>47</t>
  </si>
  <si>
    <t>Тип действия</t>
  </si>
  <si>
    <t>добавить</t>
  </si>
  <si>
    <t>изменить</t>
  </si>
  <si>
    <t>исключить</t>
  </si>
  <si>
    <t>ТКП</t>
  </si>
  <si>
    <t>Основание проведения закупок ОИ/ТКП/ВХК</t>
  </si>
  <si>
    <t>ВХК</t>
  </si>
  <si>
    <t>12-2-26</t>
  </si>
  <si>
    <t>12-2-27</t>
  </si>
  <si>
    <t>12-2-34</t>
  </si>
  <si>
    <t>12-3-1</t>
  </si>
  <si>
    <t>11-2-1</t>
  </si>
  <si>
    <t>11-1-1-1</t>
  </si>
  <si>
    <t>11-1-1-8</t>
  </si>
  <si>
    <t>11-1-1-11</t>
  </si>
  <si>
    <t>12-2-7</t>
  </si>
  <si>
    <t>НДС 8</t>
  </si>
  <si>
    <t>06.2021</t>
  </si>
  <si>
    <t>365</t>
  </si>
  <si>
    <t>970240000816</t>
  </si>
  <si>
    <t>10.2021</t>
  </si>
  <si>
    <t>12.2021</t>
  </si>
  <si>
    <t>0</t>
  </si>
  <si>
    <t>100</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</si>
  <si>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</si>
  <si>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</si>
  <si>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</si>
  <si>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12.2020</t>
  </si>
  <si>
    <t>01.2021</t>
  </si>
  <si>
    <t>02.2021</t>
  </si>
  <si>
    <t>2021 год</t>
  </si>
  <si>
    <t>Заполняется в случае осуществления переходящей закупки на 2022 год</t>
  </si>
  <si>
    <t>11.2021</t>
  </si>
  <si>
    <t>05.2021</t>
  </si>
  <si>
    <t>03.2021</t>
  </si>
  <si>
    <t>710000000</t>
  </si>
  <si>
    <t>60</t>
  </si>
  <si>
    <t>04.2021</t>
  </si>
  <si>
    <t>А4</t>
  </si>
  <si>
    <t>г. Нур-Султан, улица Е 10, 17/12</t>
  </si>
  <si>
    <t>11.2022</t>
  </si>
  <si>
    <t>749019.000.000002</t>
  </si>
  <si>
    <t>Работы по разработке/корректировке методологических документов</t>
  </si>
  <si>
    <t>Работы по разработке/корректировке методологических и аналогичных документов</t>
  </si>
  <si>
    <t>749020.000.000130</t>
  </si>
  <si>
    <t>Услуги страхования экологические</t>
  </si>
  <si>
    <t>749020.000.000010</t>
  </si>
  <si>
    <t>Услуги по медицинскому страхованию на случай болезни</t>
  </si>
  <si>
    <t>749020.000.000009</t>
  </si>
  <si>
    <t>Услуги по страхованию от несчастных случаев</t>
  </si>
  <si>
    <t>749020.000.000132</t>
  </si>
  <si>
    <t>Услуги по страхованию объектов повышенной опасности</t>
  </si>
  <si>
    <t>712019.000.000010</t>
  </si>
  <si>
    <t>Услуги по проведению лабораторных/лабораторно-инструментальных исследований/анализов</t>
  </si>
  <si>
    <t>841212.025.000000</t>
  </si>
  <si>
    <t>Услуги по проведению полемеразных цепных реакции</t>
  </si>
  <si>
    <t>Диагностика инфекционных заболеваний (ПЦР)</t>
  </si>
  <si>
    <t>620920.000.000007</t>
  </si>
  <si>
    <t>Услуги по пользованию информационной системой электронных закупок</t>
  </si>
  <si>
    <t>Жеткізушінің  http://www.chem-courier.ru веб-сайтында орналастырылған ақпаратты,  соның ішінде:  "Хим-Эксперт. Сера и серная кислота", "Хим-Эксперт. Аммиак", "Хим-Эксперт. Аммиачная селитра" ай сайынғы талдау сервисін ұсыну бойынша қызметтер</t>
  </si>
  <si>
    <t>Услуги по предоставлению информации, размещенной на веб-сайте Поставщика http://www.chem-courier.ru, в том числе:  ежемесячный аналитический сервис "Хим-Эксперт. Сера и серная кислота", "Хим-Эксперт. Аммиак", "Хим-Эксперт. Аммиачная селитра".</t>
  </si>
  <si>
    <t>Электрондық сатып алулардың ақпараттық жүйесін пайдалануға беру бойынша қызметтер  (zakup.sk.kz)</t>
  </si>
  <si>
    <t>Услуги по предоставлению в пользование Информационной системы электронных закупок (zakup.sk.kz)</t>
  </si>
  <si>
    <t>г. Нур-Султан, улица Е 10, 17/13</t>
  </si>
  <si>
    <t>г. Нур-Султан, улица Е 10, 17/14</t>
  </si>
  <si>
    <t>Талдамалық басылымдар түрінде дайындалған  "TradeTech LLC" компаниясының    веб-сайтында орналастырылған ақпаратты ұсыну жөніндегі  қызметтер."Uranium Market Study" "Uranium Production Study" талдамалық есептер</t>
  </si>
  <si>
    <t>Услуги по предоставлению информации, размещеннойна веб-сайте компании "TradeTech LLC" в виде подготовленных аналитических изданий.  Аналитические отчеты : "Uranium Market Study" "Uranium Production Study"</t>
  </si>
  <si>
    <t>Талдамалық басылымдар түрінде дайындалған "UxC, LLC" компаниясының веб-сайтында орналастырылған ақпаратты ұсыну бойынша  қызметтер: 01.01.2021 - 31.12.2021 кезеңіне жазылу:"Nuclear Power Outlook",  "UxC Requirements Model Report","Uranium Suppliers Annual","Uranium Market Outlook","Conversion Market Outlook","Enrichment Market Outlook","Fabrication Market Outlook","Policy Watch","Uranium Production Cost Study" 01.05.2021 - 31.12.2021 кезеңіне жазылу:"Ux Weekly"талдамалық есептер</t>
  </si>
  <si>
    <t>Услуги по предоставлению информации, размещеннойна веб-сайте компании "UxC, LLC" в виде подготовленных аналитических изданий. Аналитические отчеты : Подписка на период с 01.01.2021 по 31.12.2021 "Nuclear Power Outlook",  "UxC Requirements Model Report",  "Uranium Suppliers Annual","Uranium Market Outlook", "Conversion Market Outlook", "Enrichment Market Outlook","Fabrication Market Outlook", "Policy Watch","Uranium Production Cost Study" Подписка на период с 01.05.2021 по 31.12.2021"Ux Weekly"</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</si>
  <si>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</si>
  <si>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</si>
  <si>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</si>
  <si>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Туркестанская область, Созакский район, месторождение Мойынкум</t>
  </si>
  <si>
    <t>180</t>
  </si>
  <si>
    <t>«Қазатомөнеркәсіп» ҰАК» АҚ корпоративтік стандартын әзірлеу - «Уран кен орындарындағы биоәртүрлілікті бағалау бойынша әдістемелік нұсқаулар», Техникалық сипаттамаға сәйкес.</t>
  </si>
  <si>
    <t>Разработка Корпоративного стандарта АО «НАК «Казатомпром» - «Методические указания по оценке биоразнообразия на урановых месторождениях», согласно Технической спецификации.</t>
  </si>
  <si>
    <t>Міндетті экологиялық сақтандыру</t>
  </si>
  <si>
    <t>Обязательное экологическое страхование</t>
  </si>
  <si>
    <t>«Қазатомөнеркәсіп» ҰАК» АҚ  Орталық аппаратының қызметкерлерін медициналық ерікті сақтандыру бойынша кызметтер</t>
  </si>
  <si>
    <t>Услуги по медицинскому добровольному страхованию работников Центрального аппарата АО "НАК "Казатомпром"</t>
  </si>
  <si>
    <t>Қызметкердің еңбек (қызмет) міндеттерін атқару кезінде оны жазатайым жағдайлардан міндетті сақтандыру</t>
  </si>
  <si>
    <t>Обязательное страхование работника от несчастных случаев при исполнении им трудовых (служебных) обязанностей</t>
  </si>
  <si>
    <t>Қызметі үшінші тұлғаларға зиян келтіру қаупімен байланысты нысан  иелерін және азаматтық-құқықтық жауапкершілігін сақтандыру</t>
  </si>
  <si>
    <t>Страхование гражданско-правовой ответственности владельцев объектов, деятельность которых связана с опасностью причинения вреда третьим лицам</t>
  </si>
  <si>
    <t>IgM және IgG кластарының нақты антиденелерін анықтау (1600 исследований * 4700,00тг. = 7520000,00тг.)</t>
  </si>
  <si>
    <t>Определение антител классов IgG/IgM к коронавирусу SARS-CoV-2 методом иммунохроматографии, основанном на принципах иммуноферментного анализа (ИФА) с использованием экспресс-тестов с достоверностью не менее 95%, включая забор капиллярной крови, за 1 исследование на 1 человека (1600 исследований * 4700,00тг. = 7520000,00тг.)</t>
  </si>
  <si>
    <t>Полимеразды тізбекті реакция арқылы биологиялық материалдан COVID-19 вирусының РНҚ-ны анықтауға арналған диагностикалық зерттеу (200 исследований * 9000,00тг. = 1800000,00тг.)</t>
  </si>
  <si>
    <t>Диагностическое исследование на выявление РНК вируса COVID-19 из биологического материала методом полимеразной цепной реакции (ПЦР), за 1 исследование/человека, согласно Технической спецификации, 200 исследований * 9000,00тг. = 1800000,00тг.</t>
  </si>
  <si>
    <t>Мойынқұм кен орнындағы №3 учаскенің солтүстік бөлігінде (Орталық) технологиялық ұңғымаларды салу кезінде пайда болатын қалдықтарды орналастыру</t>
  </si>
  <si>
    <t>Размещение отходов образующихся при сооружении технологических скважин на месторождении Мойынкум северная часть участка №3 (Центральный)</t>
  </si>
  <si>
    <t>329959.900.000131</t>
  </si>
  <si>
    <t>Спрей</t>
  </si>
  <si>
    <t>для маркерной доски</t>
  </si>
  <si>
    <t>магнитті-маркерлік тақтаға арналған қойылтылған тазартқыш спрей</t>
  </si>
  <si>
    <t>Концентрированный чистящей спрей для магнитно-маркерной доски</t>
  </si>
  <si>
    <t>объем</t>
  </si>
  <si>
    <t>2350мл</t>
  </si>
  <si>
    <t>маркер сызықтарының іздерін жояды</t>
  </si>
  <si>
    <t>удаляет следы маркерных разводов</t>
  </si>
  <si>
    <t>329959.900.000082</t>
  </si>
  <si>
    <t>Скотч</t>
  </si>
  <si>
    <t>полипропиленовый</t>
  </si>
  <si>
    <t>Скотч жапсырмалы, мөлдір</t>
  </si>
  <si>
    <t>Скотч липкий, прозрачный</t>
  </si>
  <si>
    <t>18мм*50 м,</t>
  </si>
  <si>
    <t>40 микрон</t>
  </si>
  <si>
    <t>171220.900.000004</t>
  </si>
  <si>
    <t>Салфетка</t>
  </si>
  <si>
    <t>бумажная, гигиеническая</t>
  </si>
  <si>
    <t>09.2021</t>
  </si>
  <si>
    <t>30*30 см</t>
  </si>
  <si>
    <t>413 слойность</t>
  </si>
  <si>
    <t>2 қабатты</t>
  </si>
  <si>
    <t>2-хслойные</t>
  </si>
  <si>
    <t>380 цвет</t>
  </si>
  <si>
    <t>ақ</t>
  </si>
  <si>
    <t>белый</t>
  </si>
  <si>
    <t>бумада 50 парақ</t>
  </si>
  <si>
    <t>в упаковке 50 шт</t>
  </si>
  <si>
    <t>171220.900.000001</t>
  </si>
  <si>
    <t>бумажная, столовая</t>
  </si>
  <si>
    <t>24*24 см</t>
  </si>
  <si>
    <t>275124.990.000006</t>
  </si>
  <si>
    <t>Термопот</t>
  </si>
  <si>
    <t>объем 1-5 л</t>
  </si>
  <si>
    <t>электр.термопот, көлемі 5 л</t>
  </si>
  <si>
    <t>термопот электрический, объем 5 л</t>
  </si>
  <si>
    <t>мощность</t>
  </si>
  <si>
    <t>600-1500 ВТ</t>
  </si>
  <si>
    <t>екі қабатты металл пластик, металл корпус (қосымша беріктік, жылу оқшаулау)</t>
  </si>
  <si>
    <t>металлопластик, металлический корпус с двойными стенками (дополнительная прочность, теплоизоляция)</t>
  </si>
  <si>
    <t>172211.350.000002</t>
  </si>
  <si>
    <t>Полотенце</t>
  </si>
  <si>
    <t>общего назначения, бумажное</t>
  </si>
  <si>
    <t>қағаз сүлгі</t>
  </si>
  <si>
    <t>полотенце бумажное</t>
  </si>
  <si>
    <t>қаптамада 2 рулон</t>
  </si>
  <si>
    <t>в упаковке 2 рулона</t>
  </si>
  <si>
    <t>151212.900.000059</t>
  </si>
  <si>
    <t>Папка</t>
  </si>
  <si>
    <t>деловая, из текстильного материала</t>
  </si>
  <si>
    <t>А4 папкасы, алтынмен бедерленген барқыт; қою көк, бордо түсті</t>
  </si>
  <si>
    <t>папка формата А4, бархатная с золотым тиснением по углам, цвет темно-синий, бордо</t>
  </si>
  <si>
    <t>211 материал</t>
  </si>
  <si>
    <t>барқыт</t>
  </si>
  <si>
    <t>бархат</t>
  </si>
  <si>
    <t>A4</t>
  </si>
  <si>
    <t>Пленка</t>
  </si>
  <si>
    <t>ламинациялауға арналған пленка</t>
  </si>
  <si>
    <t>пленка для ламинирования, размер 297*420 мм, толщина 80 мкм, глянцевая, в упаковке 100 шт</t>
  </si>
  <si>
    <t>100 микрон</t>
  </si>
  <si>
    <t>А3</t>
  </si>
  <si>
    <t>бумада 100 дана</t>
  </si>
  <si>
    <t>100 шт в пачке</t>
  </si>
  <si>
    <t>222925.700.000027</t>
  </si>
  <si>
    <t>пластиковая, формат А4</t>
  </si>
  <si>
    <t>бүрмеленген папка, қағазы - зығыр, 300 гр. А4 форматты, Қоғамның логотипі жоқ және логотип басылған, түрлі түсті</t>
  </si>
  <si>
    <t>папки-биговки, бумага лен 300гр, А4, цветные, с нанесением и без нанесения  логотипа Общества</t>
  </si>
  <si>
    <t>қағазы - зығыр,300 гр</t>
  </si>
  <si>
    <t>бумага лен, 300 гр</t>
  </si>
  <si>
    <t>275126.900.000013</t>
  </si>
  <si>
    <t>Обогреватель</t>
  </si>
  <si>
    <t>электрический, мощность 2,0 кВт</t>
  </si>
  <si>
    <t>электр.жылтқыш;Құаттылығы  1 кВт кем емес</t>
  </si>
  <si>
    <t>электрический, мощность  не менее 1 кВт</t>
  </si>
  <si>
    <t>172312.300.000001</t>
  </si>
  <si>
    <t>Конверт</t>
  </si>
  <si>
    <t>бумажный</t>
  </si>
  <si>
    <t>құпия құжаттарға арналған конверт</t>
  </si>
  <si>
    <t>конверты для секретных документов</t>
  </si>
  <si>
    <t>крафт қағазы</t>
  </si>
  <si>
    <t>крафт бумага</t>
  </si>
  <si>
    <t>A 5</t>
  </si>
  <si>
    <t>A5</t>
  </si>
  <si>
    <t>172312.700.000037</t>
  </si>
  <si>
    <t>Календарь</t>
  </si>
  <si>
    <t>настенный</t>
  </si>
  <si>
    <t>2021 жылға арналған қабырға күнтізбесі</t>
  </si>
  <si>
    <t>Настенные календари на 2021 год-</t>
  </si>
  <si>
    <t>Көлемі: А2, 13 парақ; Қағаз: 200г., жылтыр; Түсі : 4+0;  Іріктелген лак: барлық беттерге 1 нысан.</t>
  </si>
  <si>
    <t>Размер: А2, 13 листов; Бумага: 200г., мелованная; Цветность: 4+0; Выборочный лак: 1 форма на все листы.</t>
  </si>
  <si>
    <t>Қусыру: кіші жағына  ригелі бар серіппеге.  Мұқабаның дизайны, ішкі блогы.   фотоматериалдарды өндеу. Фотоматериалдарға талаптар</t>
  </si>
  <si>
    <t>Сшивка: на пружину с ригелем по малой стороне. Дизайн обложки, внутреннего блока. Обработка фотоматериала. Требование к фотомат</t>
  </si>
  <si>
    <t>172312.700.000036</t>
  </si>
  <si>
    <t>настольный</t>
  </si>
  <si>
    <t>2021 жылға арналған үстелге қоятын күнтізбесі</t>
  </si>
  <si>
    <t>Настольные календари на 2021год-</t>
  </si>
  <si>
    <t>Түбі: 40х19,5 см., жылтыр картон 360 г., 3 бига, 1+0, припресі күңгірт; Беттер : 13 бет, 12х19 см., 200 г., жылтыр, 4+4, барлық</t>
  </si>
  <si>
    <t>Ножка: 40х19,5 см., картон мелованный 360 г., 3 бига, 1+0, припресс матовый; Листы: 13 листов, 12х19 см., 200 г., мелованная, 4</t>
  </si>
  <si>
    <t>Қусыру:  ригелсіз серіппеге. Мұқабаның дизайны, ішкі блогы. фотоматериалдарды өндеу. Фотоматериалдарға талаптар: Суреттің көлемі</t>
  </si>
  <si>
    <t>Сшивка: на пружину без ригеля. Дизайн обложки, внутреннего блока. Обработка фотоматериала. Требование к фотоматериалу: Размеры и</t>
  </si>
  <si>
    <t>2021 жылға арналған тоқсандық күнтізбе</t>
  </si>
  <si>
    <t>Календарь квартальный на 2021 год -</t>
  </si>
  <si>
    <t>Мұқабасы: 195х297 мм., 300г., 4+0, припресі жылтыр, люверс; Түптөсемі: 190х297мм., бір жақты жылтыр картон,  1+0;</t>
  </si>
  <si>
    <t>Обложка: 195х297 мм., 300г., 4+0, припресс глянцевый, люверс;Подложка: 190х297мм., картон мелованный односторонний, 1+0;</t>
  </si>
  <si>
    <t>Ішкі блогы: 159х297 мм., 115г., жылтыр, 1+0; Серіппеге тігу:  үлкен жағы бойынша ригелсіз 3.  , фотоматериалдарды өндеу. Фотомат</t>
  </si>
  <si>
    <t>Внутренний блок: 159х297 мм., 115г., мелованная, 1+0; Сшивка на пружины: 3 без ригеля по большому краю. Обработка фотоматериала.</t>
  </si>
  <si>
    <t>172312.700.000016</t>
  </si>
  <si>
    <t>Ежедневник</t>
  </si>
  <si>
    <t>формат А5</t>
  </si>
  <si>
    <t>Ішкі блок: 352беттік,, Жоғары сапалы ақ офсет 70 гр, 1 түрлі-түсті баспа (сұр). Қақпақ -  Мұқабасы – жоғары сапалы былғары тері</t>
  </si>
  <si>
    <t>Обложка -Цвет: темно-синий. Ляссе -синего цвета, Размер обложки: не менее 160мм по ширине и 235 мм по высоте, Ляссе:Атласное ляс</t>
  </si>
  <si>
    <t>А5, блоктын өлшемі 14 х 20,5 см</t>
  </si>
  <si>
    <t>А5 , Размер блока: 14 х 20,5 см</t>
  </si>
  <si>
    <t>Түсті шешімдер: - көк          (ақ офсеттік қағаз, күміс кесу) - қара       (ivory тонирленген қағаз, алтын кесу) - қоңыр (ivory</t>
  </si>
  <si>
    <t>Цветовые  решения:- синий (белая офсетная бумага, серебряный срез);  -черный  (тонированная бумага ivory, золотой срез);  - кори</t>
  </si>
  <si>
    <t>Ішкі блогы: 352 беттік, 70 грамдық жоғары сапалы ақ офсет, 1 түрлі-түсті баспа (сұр) Күнделіктің басындағы ақпараттық беттер - 2</t>
  </si>
  <si>
    <t>Ежедневник недатированный. Информационные страницы в начале ежедневника - календари на 2018 – 2019 гг.; часовые пояса; междунаро</t>
  </si>
  <si>
    <t>Күнделік, күні қойылмаған А5+.Түсі: қара көк. Блоктың көлемі: 160х230 см. Тілдер - қазақ, орыс, ағылшын. Ішкі блогы: ivory жоғар</t>
  </si>
  <si>
    <t>Цветовые  решения: обложка - синий,черный  Ляссе-синий атлас, "Размер обложки: не менее 160мм по ширине и 235 мм по высоте</t>
  </si>
  <si>
    <t>А5, блоктын өлшемі 16*23 см, Қазақ, орыс, ағылшын тілдерде</t>
  </si>
  <si>
    <t>А5, Размер блока: 16х23 см. Языки - казахский, русский, английский.</t>
  </si>
  <si>
    <t>Мұқабасы -қара көк түсті,. 2 түрлі түсті баспа (қара, + көк).  Әрбір бетте 2 түрлі түсті (қола және күміс) логотипті басу, белгі</t>
  </si>
  <si>
    <t>Обложка -Цвет: темно-синий.2-х цветная печать (черный, + синий). Печать логотипа на каждой странице в 2 цвета (бронза и серебро)</t>
  </si>
  <si>
    <t>Ежедневник недатированный. недатированный  А5+. Печать логотипа на каждой странице в 2 цвета (бронза и серебро), закладка (ляссе</t>
  </si>
  <si>
    <t>110711.300.000000</t>
  </si>
  <si>
    <t>Вода</t>
  </si>
  <si>
    <t>негазированная, минеральная, питьевая, природная</t>
  </si>
  <si>
    <t>газдалмаған, жасанды минералданған,</t>
  </si>
  <si>
    <t>негазированная, искусственно минерализированная, питьевая, бутилированная в пластиковых бутылках по 0,5 л</t>
  </si>
  <si>
    <t>0,5 л</t>
  </si>
  <si>
    <t>пластикалық бөтелкелер</t>
  </si>
  <si>
    <t>пластиковые бутыли</t>
  </si>
  <si>
    <t>329959.900.000014</t>
  </si>
  <si>
    <t>Визитка</t>
  </si>
  <si>
    <t>фирменная</t>
  </si>
  <si>
    <t>20000.000</t>
  </si>
  <si>
    <t>506 характеристика</t>
  </si>
  <si>
    <t>Компания логотипі басылған визит карточкасы, қағазы - зығыр, ультра ақ, көлемі 9см х 5см</t>
  </si>
  <si>
    <t>Визитные карточки</t>
  </si>
  <si>
    <t>қағазы - зығыр,</t>
  </si>
  <si>
    <t>бумага лен</t>
  </si>
  <si>
    <t>9*5 см</t>
  </si>
  <si>
    <t>172314.500.000002</t>
  </si>
  <si>
    <t>Бумага для офисного оборудования</t>
  </si>
  <si>
    <t>формат А4</t>
  </si>
  <si>
    <t>80 г/м2, 21х29,7 см,   А сыныбы, ISO түссіздігі  92%, төмен электростатикасы</t>
  </si>
  <si>
    <t>Плотность 80 г/м2, 21х29,7 см,  класс А, непрозрачность ISO 92%, с низкой электростатичностью.</t>
  </si>
  <si>
    <t>СИЕ 160%</t>
  </si>
  <si>
    <t>497 формат</t>
  </si>
  <si>
    <t>бумада 500 парақ</t>
  </si>
  <si>
    <t>500 листов в пачке</t>
  </si>
  <si>
    <t>172312.700.000034</t>
  </si>
  <si>
    <t>Бланк</t>
  </si>
  <si>
    <t>конкретного вида документа</t>
  </si>
  <si>
    <t>фирмалық бланкілер,  төменгі оң жақ бұрышында нөмірі бар, Компанияның логотипі мен мекенжайы басылған</t>
  </si>
  <si>
    <t>Бланки фирменные с логотипом компании, с нумерацией в правом нижнем углу</t>
  </si>
  <si>
    <t>тығыздығы120г/м2, Colotech+ қағаз</t>
  </si>
  <si>
    <t>бумага Colotech+, плотность 120 г/м2</t>
  </si>
  <si>
    <t>192021.550.000000</t>
  </si>
  <si>
    <t>Бензин для двигателей с искровым зажиганием</t>
  </si>
  <si>
    <t>марка АИ-95</t>
  </si>
  <si>
    <t>112 Литр</t>
  </si>
  <si>
    <t>От ұшкыннан тұтандыратын қозғалыштарға арналған,  АИ-95 маркасы, ГОСТ 4939-88</t>
  </si>
  <si>
    <t>Бензин для двигателей внутреннего зажигания АИ 95 ГОСТ 4939-88</t>
  </si>
  <si>
    <t>110711.310.000001</t>
  </si>
  <si>
    <t>негазированная, искусственно минерализированная, питьевая</t>
  </si>
  <si>
    <t>868 Бутылка</t>
  </si>
  <si>
    <t>ішетін су</t>
  </si>
  <si>
    <t>117Ёмкость</t>
  </si>
  <si>
    <t>0,25 л</t>
  </si>
  <si>
    <t>шыны бөтелкелер</t>
  </si>
  <si>
    <t>стеклянные  бутылки</t>
  </si>
  <si>
    <t>110711.310.000003</t>
  </si>
  <si>
    <t>негазированная, питьевая, озонированная</t>
  </si>
  <si>
    <t>газдалмаған, ішетін, озонизацияланған су</t>
  </si>
  <si>
    <t>бумага лен ультра-белый 280, размер 9см х 5см, с нанесением логотипа Компании</t>
  </si>
  <si>
    <t>19 л</t>
  </si>
  <si>
    <t>139510.700.000000</t>
  </si>
  <si>
    <t>техническая, из микрофибры</t>
  </si>
  <si>
    <t>микрофибра</t>
  </si>
  <si>
    <t>478 упаковка</t>
  </si>
  <si>
    <t>қаптамада  3 дана</t>
  </si>
  <si>
    <t>в упаковке 3 шт</t>
  </si>
  <si>
    <t>749020.000.000012</t>
  </si>
  <si>
    <t>Услуги по страхованию автомобильного транспорта</t>
  </si>
  <si>
    <t>841212.031.000000</t>
  </si>
  <si>
    <t>Услуги по предсменному медицинскому осмотру персонала</t>
  </si>
  <si>
    <t>181410.100.000001</t>
  </si>
  <si>
    <t>Услуги по переплету</t>
  </si>
  <si>
    <t>331219.206.000000</t>
  </si>
  <si>
    <t>Услуги по техническому обслуживанию автотранспорта/специальной техники</t>
  </si>
  <si>
    <t>331219.203.000000</t>
  </si>
  <si>
    <t>Услуги по мойке автотранспорта/спецтехники</t>
  </si>
  <si>
    <t>749020.000.000017</t>
  </si>
  <si>
    <t>Услуги по страхованию имущества от ущерба (кроме страхования автомобильного, железнодорожного, воздушного, водного транспорта, грузо в)</t>
  </si>
  <si>
    <t>331910.900.000008</t>
  </si>
  <si>
    <t>Услуги по техническому обслуживанию фильтров и аналогичного фильтровального оборудования/элементов</t>
  </si>
  <si>
    <t>493931.000.000000</t>
  </si>
  <si>
    <t>Услуги по аренде автобуса</t>
  </si>
  <si>
    <t>Услуги по аренде автобуса с водителем</t>
  </si>
  <si>
    <t>Беттерді кітапқа, брошюроға, журналға, каталогтарға және ұқсас өнімге түптеу жөніндегі қызметтер</t>
  </si>
  <si>
    <t xml:space="preserve">Услуги по переплету листов в книги, брошюры, журналы, каталоги и аналогичную продукцию. </t>
  </si>
  <si>
    <t>Услуги по аренде автобусов/микроавтобуса с водителем в количестве 5 единиц</t>
  </si>
  <si>
    <t xml:space="preserve">Міндетті азаматтық- заң  автокөліктер  иелерінің жауапкершілігі автомобильдік көліктерді  сақтандыру бойынша қызмет көрсету </t>
  </si>
  <si>
    <t>Услуги по страхованию гражданско-правовой ответственности владельцев автомобильного транспорта</t>
  </si>
  <si>
    <t xml:space="preserve">"Зеленый квартал" ӘТК  Т5 ғимаратының өндірістің тоқтап қалу және жабдықтың бұзылу/істен шығу тәуекелін қоспағанда, мүлікті кездейсоқ, кенеттен және күтпеген тікелей физикалық әсер ету нәтижесінде бұзылу және/немесе зақымданудан ерікті сақтандыру  </t>
  </si>
  <si>
    <t>Добровольное страхование имущества от гибели и/или ущерба в результате случайного, внезапного и непредвиденного прямого физического воздействия, исключая риски перерыва в производстве и поломку/отказ оборудования.</t>
  </si>
  <si>
    <t xml:space="preserve">Автомобильдік көліктерді  сақтандыру бойынша қызмет көрсету </t>
  </si>
  <si>
    <t>Услуги прочие, связанные со страхованием автотранспорта</t>
  </si>
  <si>
    <t>Химиялық тазалау қоса автомобильдерді жуу қызметтері</t>
  </si>
  <si>
    <t>Услуги по мойке и химчистке автотранспорта</t>
  </si>
  <si>
    <t>жүргізушісілерді алдын ала медициналық қарау  жөніндегі қызметтер</t>
  </si>
  <si>
    <t>услуги по предсменному медицинскому осмотру водителей</t>
  </si>
  <si>
    <t>автокөліктерді техникалық қызмет көрсету  жөніндегі қызметтер</t>
  </si>
  <si>
    <t>Услуги по техобслуживанию автомобилей</t>
  </si>
  <si>
    <t>Услуга по предоставлению аппаратов для фильтрования воды (пурифайеров) по подписке, Описание услуг: Доставка и установка пурифайеров на место пользования (до 5 метров), Предоставление современных пурифайеров на пользование, Полная замена комплекта фильтров каждые 6 месяцев, Полная санитарная очистка пурифайеров изнутри и снаружи каждые 6 месяцев, Бессрочная гарантия (заводские поломки) на период пользования пурифайера
Тех. характеристика пурифайеров: Габариты - 380 х 430 х 1205 мм, Вес - 30 кг, Система фильтрации воды - четырехступенчатая мембранная фильтрация, Нагрев воды - 3,0 л, Охлаждение воды - 10,9 л, Энергосберегающая система "экосенсор", Защитный колпачок от бактерий для гигиены Большая удобная зона набора воды (22 см), Съемная панель и поддон для капель, Цвет корпуса - белый с черными вставкам</t>
  </si>
  <si>
    <t xml:space="preserve">Жазылым бойынша су сүзгілеу аппараттарын (пурифайерлерді) ұсыну бойынша қызметтер Қызметтерді сипаттау: Пурифайерлерді пайдалану орнына жеткізу (5 метрге дейін) және орнату Фильтрлер жинағын 6 ай сайын толығымен ауыстыру. Пурифайерлерді 6 ай сайын ішінен және сыртынан толықтай санитарлық тазалау. Пурифайерді пайдалану мерзіміне (зауыт зақымдануына) мерзімсіз кепілдік. Пурифайерлердің техникалық сипаттамасы: Габариті - 380 х 430 х 1205 мм
Салмағы - 30 кг, Су сүзу жүйесі - төрт сатылы мембраналық сүзу, Су жылыту - 3,0 л, Суды салқындату - 10,9 л, «Экосенсор» энергия үнемдеу жүйесі, Гигиенаға арналған бактериялардан қорғау қақпағы Су алудың үлкен ыңғайлы аймағы (22 см), Алынбалы панель және тамшылау науасы
Корпустың түсі - қара түстері бар ақ, Орнату және қызмет көрсету қызметінің құнына суды сүзуге арналған 15 аппарат енеді.
</t>
  </si>
  <si>
    <t>5 дана жүргізушісімен шағын автобус/автобусты жалға алу жөніндегі қызметтер</t>
  </si>
  <si>
    <t>222130.100.000001</t>
  </si>
  <si>
    <t>для ламинирования</t>
  </si>
  <si>
    <t>1 У</t>
  </si>
  <si>
    <t>732011.000.000001</t>
  </si>
  <si>
    <t>Услуги по предоставлению ценовых диапазонов/ценовых маркетинговых заключений</t>
  </si>
  <si>
    <t>г. Нур-Султан, ул.Е-10, д.17/12</t>
  </si>
  <si>
    <t>08.2021</t>
  </si>
  <si>
    <t xml:space="preserve">Ұзақ мерзімді сатып алуларды жоспарлау мақсаттары үшін  маркетингілік баға қорытындыларды беру бойынша қызметтер </t>
  </si>
  <si>
    <t>Услуги по предоставлению ценовых маркетинговых заключений для целей планирования долгосрочных закупок</t>
  </si>
  <si>
    <r>
      <t xml:space="preserve">Идентификатор из внешней системы                                     </t>
    </r>
    <r>
      <rPr>
        <i/>
        <sz val="11"/>
        <color indexed="8"/>
        <rFont val="Times New Roman"/>
        <family val="1"/>
      </rPr>
      <t>(необязательное поле)</t>
    </r>
  </si>
  <si>
    <t>51 У</t>
  </si>
  <si>
    <t>631112.000.000001</t>
  </si>
  <si>
    <t>Услуги по информационной поддержке сайтов</t>
  </si>
  <si>
    <t>Услуги по изменению, добавлению текстов, графических элементов сайта</t>
  </si>
  <si>
    <t>Корпоративтік веб-сайтта Лондон қор биржадағы ақпаратты қосу қызметтері: а) Лондонның қор биржа (London Stock Exchange) талаптарына сәйкес жария етілетән Қоғамның жаңалықтарын, есептерін және басқа ақпаратты сайтқа қосып көрсету, б) Лондон қор биржасындағы Қоғамның бағалы қағаздарының бағаларын (London Stock Exchange), тиісті түрде (диаграммалар және т.б.) жаңарту (оны ілгерілетуді қоса есептегенде) қызметтер.</t>
  </si>
  <si>
    <t>Услуги по добавлению информации с Лондонской Фондовой Бирже на сайт: a) новостные объявления,  отчеты и иная информация Общества, подлежащая раскрытию, в соотвествии с регуляторными требованиями Лондонской Фондовой Биржи (London Stock Exchange), b) котировки ценных бумаг Общества на Лондонской Фондовой Бирже (London Stock Exchange), в соответствующей форме (графики и т.д.)</t>
  </si>
  <si>
    <t>52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</si>
  <si>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</si>
  <si>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</si>
  <si>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</si>
  <si>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«ҚАӨ» ҰАК»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</si>
  <si>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Услуги по предоставлению доступа к следующим пакетам (инструментам):  1. Управление контактами - инструмент CRM, который позволяет находить контактную информацию для инвесторов и аналитиков, получать аналитическую информацию, чтобы предоставить руководству информацию о типах фондов, которыми они управляют, привлеченных управляющих портфелями, долей, которыми они владеют в Компании и данными о владении различными классами активов.2. Отслеживание встреч - инструмент, который будет хранить и отслеживать всю историю встреч с инвестиционным сообществом, с отчетностью для определения эффективности деятельности IR и оценки эффективности затраченного времени для руководства.3. Рынки капитала - система мониторинга финансовых данных для Компании, конкурентов, секторов и тд. Доступ к оценкам аналитиков, новостям и полным исследованиям. Инструмент, который позволит экспортировать данные в Excel для целей управления и отчетности.4. Инструменты таргетинга - инструмент скрининга, который помогает Компании нацеливаться на соответствующие инвестиционные фирмы и отдельные фонды, определять, стоит ли встречаться с ними (возможность покупки ГДР на LSE, AIX? возможность фактически покупать или просто искать информацию на рынке) и определить, выставляют ли нас брокеры перед качественными инвесторами, представляющими подлинную ценность. Позволит также со временем связаться с целевыми инвестиционными фондами.5. Идентификация акционеров - Компании необходимо, чтобы поставщик проводил полугодовые исследования идентификации акционеров, чтобы определить базовый реестр акционеров, изменения в составе акционеров, эволюцию базы инвесторов по типу / географии, а также основные движущие силы для целей отчетности перед руководством и Советом директоров. Нам нужны подробности относительно бенефициарного владения и должностей на уровне фонда на институциональном уровне, а также розничных, институциональных, пенсионных и страховых фондов.</t>
  </si>
  <si>
    <t>53 У</t>
  </si>
  <si>
    <t>Күәландіру орталығының қызметтеріне қол жетімділікті ұсыну бойынша қызметтер (электрондық цифрлық қолтаңбаның ашық кілті электрондық цифрлық қолтаңбаның жабық кілтіне сәйкес келетіндігін куәландыратын заңды тұлға, «Қазақстан Республикасы Ұлттық Банкінің Қазақстан банкаралық есеп айырысу орталығы» республикалық мемлекеттік кәсіпорны ұсынған тіркеу куәлігінің дұрыстығын растау)</t>
  </si>
  <si>
    <t>Услуги по предоставлению доступа к услугам удостоверяющего центра (юридическое лицо, удостоверяющее соответствие открытого ключа ЭЦП закрытому ключу ЭЦП, а также подтверждающее достоверность регистрационного свидетельства, в лице Республиканского государственного предприятия  "Казахстанский центр межбанковских расчетов Национального Банка Республики Казахстан")</t>
  </si>
  <si>
    <t>1 Р</t>
  </si>
  <si>
    <t>091011.200.000000</t>
  </si>
  <si>
    <t>Работы по эксплуатационному бурению</t>
  </si>
  <si>
    <t>Работы по эксплуатационному бурению вертикальных скважин</t>
  </si>
  <si>
    <t>пос. Таукент, Созакский район, Туркестанская обл.</t>
  </si>
  <si>
    <t xml:space="preserve">Мойынқұм кен орнының № 3 (Орталық) учаскесіндегі технологиялық ұңғымаларды салу, пайдалану-барлаулық ұңғымаларды асыра бұрғылау және  бұрғылау бойынша жұмыстар </t>
  </si>
  <si>
    <t>Работы по сооружению технологических скважин, перебуров и бурению эксплуатационно-разведочных скважин на участке №3 (Центральный) месторождения Моинкум</t>
  </si>
  <si>
    <t>2 Р</t>
  </si>
  <si>
    <t>099019.000.000000</t>
  </si>
  <si>
    <t>Работы по добыче урана</t>
  </si>
  <si>
    <t>Комплекс работ по добыче урана</t>
  </si>
  <si>
    <t>Орталық Мойынқұм кен орнында ЖАШ әдісімен уранды (бірінші коммерциялық өнім) өндіру бойынша жұмыстар жүргізілуде</t>
  </si>
  <si>
    <t xml:space="preserve">Работы по добыче урана (первого товарного продукта) методом ПСВ на месторождении "Центральный Мойынкум" </t>
  </si>
  <si>
    <t>3 Р</t>
  </si>
  <si>
    <t>099019.000.000003</t>
  </si>
  <si>
    <t>Работы по обвязке скважин</t>
  </si>
  <si>
    <t>Работы по обвязке скважин технологических блоков</t>
  </si>
  <si>
    <t>Орталық Мойынқұм кен орнында технологиялық қондырғыларды (тау-кен өндіру және тау-кен жұмыстарына дайындық жұмыстары)</t>
  </si>
  <si>
    <t xml:space="preserve">Работы по обвязке технологических блоков (горно-подготовительные работы для добычи) на месторождении "Центральный Мойынкум" </t>
  </si>
  <si>
    <t>2 У</t>
  </si>
  <si>
    <t>620230.000.000001</t>
  </si>
  <si>
    <t>Услуги по сопровождению и технической поддержке информационной системы</t>
  </si>
  <si>
    <t>Мамандандырылған тау-кен-геологиялық ақпараттық жүйені авторлық сүйемелдеу және техникалық қолдау мыналарды қамтиды: жүйенің жұмыс жылдамдығын қажетті деңгейде қолдау; ДҚБЖ баптауларын конфигурациялау мен оңтайландыруды қолдау; пайдалану процесінде анықталған қателерді жою; жүйе пайдаланатын математикалық модельдер мен есептеу алгоритмдерін нақтылау; жүйенің функционалдық мүмкіндіктерін кеңейту; жаңа есептік нысандарды іске асыру; пайдаланушы интерфейсінің эргономикалық сипаттамаларын жақсарту; бағдарламалық қамтамасыз етуді жаңарту; нұсқасын ауыстыру кезінде сақтаудың ескі құрылымынан жаңа құрылымға көшу; ретроспективті деректерді көшіруді қолдау, персоналды жүйенің жаңа функционалдық мүмкіндіктеріне оқыту; Тапсырыс берушінің жұмыс кестесіне сәйкес нақты уақыт режимінде жүйемен жұмыс істеу бойынша консультациялар; жүйемен орындалған есептеулердің нәтижелері бойынша консультациялар; басқа ақпараттық жүйелермен деректермен алмасуды қолдау, жүйенің дамуы және жұмыстың жаңа технологиялары бойынша кеңестерге Тапсырыс берушімен бірлесіп мінез-құлық.; жүйенің сипаттамасын және пайдаланушы нұсқаулықтарын өзектендіру және жүйенің жұмыс істеуін қамтамасыз ету үшін қажетті басқа да жұмыстар.</t>
  </si>
  <si>
    <t>Авторское сопровождение и техническая поддержка специализированной горно-геологической информационной системы включают в себя: поддержку скорости работы системы на необходимом уровне; поддержку конфигурирования и оптимизации настроек СУБД; устранение ошибок, выявленных в процессе эксплуатации;  уточнение математических моделей и расчетных алгоритмов, используемых системой; расширение функциональных возможностей системы; реализация новых отчётных форм; улучшение эргономических характеристик пользовательского интерфейса;  обновление программного обеспечения; со старой структуры хранения в новую структуру при замене версии; поддержка переноса ретроспективных данных, обучение персонала новым функциональным возможностям системы; консультации по работе с системой в режиме реального времени в соответствии с графиком работы заказчика; консультации по результатам расчётов, выполненных системой; поддержка обмена данными с другими информационными системами, поведение совместно с заказчиком совещаний по развитию  системы и новых технологий работы; актуализация описания системы и руководств пользователей и другие работы необходимые для обеспечения работоспособности системы.</t>
  </si>
  <si>
    <t>3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</si>
  <si>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</si>
  <si>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</si>
  <si>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</si>
  <si>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03.2022</t>
  </si>
  <si>
    <t xml:space="preserve"> </t>
  </si>
  <si>
    <t>2021 жылдың 31 желтоқсанындағы жағдай бойынша «Қазатомөнеркәсіп» ҰАК »АҚ минералдық ресурстар және кен қорлары туралы есептерді жаңартуға арналған қызметтер.</t>
  </si>
  <si>
    <t>Услуги по актуализации отчета по минеральным ресурсам и рудным запасам (JORC) АО "НАК "Казатомпром" по состоянию на 31.12.2021 года.</t>
  </si>
  <si>
    <t>4 У</t>
  </si>
  <si>
    <t>743011.000.000000</t>
  </si>
  <si>
    <t>Услуги переводческие</t>
  </si>
  <si>
    <t xml:space="preserve"> Орыс тілінен қазақ тіліне  және қазақ тілінен орыс тіліне   ауызша (синхронды) және жазбаша аударма бойынша қызметтер </t>
  </si>
  <si>
    <t xml:space="preserve">Услуги по устному (синхронный) и письменному переводу документов с русского языка на казахский язык, с казахского языка на русский язык </t>
  </si>
  <si>
    <t>5 У</t>
  </si>
  <si>
    <t xml:space="preserve">Орыс тілінен ағылшын тіліне және ағылшын тілінен орыс тіліне ауызша (ілеспе, сөзбе-сөз) және жазбаша (құжаттарды) аудару бойынша қызметтер </t>
  </si>
  <si>
    <t>Услуги по устному (синхронный, последовательный) и  письменному переводу (документов) с русского языка на английский язык и с английского языка на русский язык</t>
  </si>
  <si>
    <t>6 У</t>
  </si>
  <si>
    <t>532011.110.000000</t>
  </si>
  <si>
    <t>Услуги по ускоренной/курьерской почтовой связи</t>
  </si>
  <si>
    <t>ҚР, жақын, алыс шет елдерге курьерлік поштаны жеткізуге байланысты қызметтер</t>
  </si>
  <si>
    <t>Услуги по доставке ускоренной/курьерской почты в РК, ближнее зарубежье и дальнее зарубежье</t>
  </si>
  <si>
    <t>25 У</t>
  </si>
  <si>
    <t>531019.920.000000</t>
  </si>
  <si>
    <t>Услуги почтовой специальной связи</t>
  </si>
  <si>
    <t>Арнайы байланыс қызметтері</t>
  </si>
  <si>
    <t>26 У</t>
  </si>
  <si>
    <t>Жеке тұлғалар мен контрагенттердің сенімділігін тексеру үшін ақпараттық сервиске қолжетімділікті ұсыну жөніндегі қызмет (Adata)</t>
  </si>
  <si>
    <t>Услуга по предоставлению доступа к информационному сервису для проверки благонадежности физических лиц и контрагентов (Adata)</t>
  </si>
  <si>
    <t>27 У</t>
  </si>
  <si>
    <t>Жеке тұлғалар мен контрагенттердің сенімділігін тексеру үшін ақпараттық сервиске қолжетімділікті ұсыну жөніндегі қызмет (Kompra)</t>
  </si>
  <si>
    <t>Услуга по предоставлению доступа к информационному сервису для проверки благонадежности физических лиц и контрагентов (Kompra)</t>
  </si>
  <si>
    <t>28 У</t>
  </si>
  <si>
    <t>ҚР БП Құқықтық статистика және арнайы есепке алу Комитетінің Ақпараттық сервисіне қолжетімділікті ұсыну бойынша қызмет</t>
  </si>
  <si>
    <t>Услуга по предоставлению доступа к информационному сервису Комитета по правовой статистике и специальным учетам ГП РК</t>
  </si>
  <si>
    <t>46 У</t>
  </si>
  <si>
    <t>801012.000.000002</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</si>
  <si>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</si>
  <si>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</si>
  <si>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Нур-Султан қаласындағы кеңсені күзету қызметі</t>
  </si>
  <si>
    <t>Услуги по охране офиса г.Нур-Султан</t>
  </si>
  <si>
    <t>31 У</t>
  </si>
  <si>
    <t>692031.000.000000</t>
  </si>
  <si>
    <t>Услуги консультационные по вопросам налогообложения и налогового учета</t>
  </si>
  <si>
    <t xml:space="preserve">Салық салу және салық есебі саласындағы консультациялық қызметтер </t>
  </si>
  <si>
    <t>32 У</t>
  </si>
  <si>
    <t>749020.000.000057</t>
  </si>
  <si>
    <t>Услуги актуариев</t>
  </si>
  <si>
    <t>Услуги актуариев (расчет, консультации и аналогичное)</t>
  </si>
  <si>
    <t>01.2022</t>
  </si>
  <si>
    <t xml:space="preserve">Тәуелсіз актуарийлерді актуарлық есеп айырысуды жүзеге асыру үшін тарту  </t>
  </si>
  <si>
    <t>Привлечение независимых актуариев для осуществления  актуарных расчетов</t>
  </si>
  <si>
    <t>33 У</t>
  </si>
  <si>
    <t>06.2022</t>
  </si>
  <si>
    <t>Интернет желісінде орналасқан ақпараттық қорларға рұқсат беруді ұсыну бойынша қызмет көрсетулер</t>
  </si>
  <si>
    <t>Услуги по подписке к интернет ресурсу</t>
  </si>
  <si>
    <t>47 У</t>
  </si>
  <si>
    <t>801019.000.000010</t>
  </si>
  <si>
    <t>Услуги по обеспечению информационной безопасности</t>
  </si>
  <si>
    <t>Ақпараттық қауіпсіздікті камтамасыз ету қызметі</t>
  </si>
  <si>
    <t>Услуги по обеспечению информационный безопасности (Услуги комплексной информационной безопасности)</t>
  </si>
  <si>
    <t>48 У</t>
  </si>
  <si>
    <t>SIEM класты «Ақпараттық қауіпсіздіктің осалдығын бақылау және талдау жүйесінің» техникалық қызмет көрсету және қолдау қызметі</t>
  </si>
  <si>
    <t>Услуги по сопровождению и технической поддержке «Системы контроля и анализа уязвимостей информационной безопасности» класса SIEM.</t>
  </si>
  <si>
    <t>49 У</t>
  </si>
  <si>
    <t>Ақпараттық қауіпсіздік жеке жедел орталық (АҚЖО) қызметтері</t>
  </si>
  <si>
    <t>Услуги Оперативного Центра Информационной Безопасности (ОЦИБ)</t>
  </si>
  <si>
    <t>50 У</t>
  </si>
  <si>
    <t>620230.000.000000</t>
  </si>
  <si>
    <t>Услуги по тестированию информационных технологий</t>
  </si>
  <si>
    <t>Услуги по испытанию информационных технологий с целью выявления, локализации и устранения сбоев в системе</t>
  </si>
  <si>
    <t>90</t>
  </si>
  <si>
    <t>Пентест қызметтері (Пенетрациялық тест)</t>
  </si>
  <si>
    <t>Услуги Пентеста (Тест на проникновение)</t>
  </si>
  <si>
    <t>1 Т</t>
  </si>
  <si>
    <t xml:space="preserve">264032.300.000000 </t>
  </si>
  <si>
    <t>Диктофон</t>
  </si>
  <si>
    <t>цифровой</t>
  </si>
  <si>
    <t>Жад көлемі: 4 Гб / сезімталдық: жоғары, орташа, төмен, ақылды Автоматты / жиілік диапазоны: PCM
96 кГц / 20-44.000 Гц
88,2 кГц / 20-42.000 Гц
48 кГц / 20-23.000 Гц
44,1 кГц / 20-21.000 Гц
44,1 кГц (моно) / 20 - 21.000 Гц
MP3
320 кб / сек / 20 - 20.000 Гц
128 кб / сек / 20 - 17.000 Гц
64 кб/сек (моно) / 20 - 13.000 Гц / аудио файл пішімі: MP3; WAV; PCM / Дисплей: матрица / Дисплей өлшемі: 1.43  / мүмкіндіктер: шуды азайту функциясы; СКД экранын жарықтандыру; күнтізбені іздеу / қосқыштар: mini-jack 3.5 сызықтық шығысы; mini-jack 3.5 сызықтық кірісі; карта оқу құралы / қуат көзі: AAA батареясы"</t>
  </si>
  <si>
    <t>Объем памяти: 4 Гб / Чувствительность : Высокий, Средний, Низкий, Интеллектуально автоматический / Частотный диапазон: PCM 96 кГц / 20 - 44.000 Гц 88,2 кГц / 20 - 42.000 Гц 48 кГц / 20 - 23.000 Гц 44,1 кГц / 20 - 21.000 Гц 44,1 кГц (моно) / 20 - 21.000 Гц MP3
320 кб/сек / 20 - 20.000 Гц 128 кб/сек / 20 - 17.000 Гц 64 кб/сек (моно) / 20 - 13.000 Гц / Формат аудиофайлов: MP3; WAV; PCM / Дисплей: Матричный / Размер дисплея: 1.43'' / Особенности: Функция шумоподавления; Подсветка ЖК-экрана; Поиск по календарю / Разъемы: Линейный выход mini-jack 3.5; Линейный вход mini-jack 3.5; Кард-ридер / Питание: Батарейка ААА</t>
  </si>
  <si>
    <t>4 Гб</t>
  </si>
  <si>
    <t>MP3; WAV; PCM</t>
  </si>
  <si>
    <t>9 У</t>
  </si>
  <si>
    <t>07.2021</t>
  </si>
  <si>
    <t>«Корпоративтік портал» ақпараттық жүйесін сүйемелдеу және техникалық қолдау бойынша қызметтер</t>
  </si>
  <si>
    <t>Услуги по сопровождению и технической поддержке информационной системы «Корпоративный портал»</t>
  </si>
  <si>
    <t>10 У</t>
  </si>
  <si>
    <t>619010.900.000000</t>
  </si>
  <si>
    <t>Услуги по аренде виртуального выделенного сервера (VPS)</t>
  </si>
  <si>
    <t xml:space="preserve"> Есептеу қуатын, техникалық қолдауды жалға алу, өнімді ландшафтты, әзірлеме ландшафын әкімшілендіру және корпоративтік үлгіні тестілеу бойынша қызметтер</t>
  </si>
  <si>
    <t>Услуги аренды вычислительных мощностей,  технической поддержки, администрирования для продуктивного ландшафта, ланшафта разработки и тестирования корпоративного шаблона</t>
  </si>
  <si>
    <t>11 У</t>
  </si>
  <si>
    <t>582950.000.000001</t>
  </si>
  <si>
    <t>Услуги по предоставлению лицензий на право использования программного обеспечения</t>
  </si>
  <si>
    <t xml:space="preserve">Adobe Acrobat, Adobe Photoshop, Adobe Creative Cloud, CorelDRAW, Autodesk AutoCAD бағдарламалық жасақтамасын пайдалану құқығына лицензия беру бойынша қызметтер </t>
  </si>
  <si>
    <t>Предоставление лицензий на право использования программного обеспечения Adobe Acrobat, Adobe Photoshop, Adobe Creative Cloud, CorelDRAW, Autodesk AutoCAD, Abby Finereader</t>
  </si>
  <si>
    <t>12 У</t>
  </si>
  <si>
    <t>BPM`online service enterprise on-site subscriptionбағдарламалық жасақтамасын пайдалану құқығына 110 лицензияларын беру қызметтері</t>
  </si>
  <si>
    <t>Услуги по предоставлению 110 лицензий на право использования программного обеспечения bpm`online service enterprise on-site subscription</t>
  </si>
  <si>
    <t>13 У</t>
  </si>
  <si>
    <t>BPM Online (Creatio) платформасындағы «Ақпараттық технологияларды басқарудың» Ақпараттық жүйеде ілесу және техникалық қолдау бойынша қызметтер</t>
  </si>
  <si>
    <t>Услуги по сопровождению и технической поддержке Информационной системы «Управление ИТ-услугами» на платформе BPM Online (Creatio)</t>
  </si>
  <si>
    <t>14 У</t>
  </si>
  <si>
    <t>Ресурстарды басқарудың корпоративтік ақпараттық жүйесін сүйемелдеу және техникалық қолдау бойынша қызметтер (SAP ERP)</t>
  </si>
  <si>
    <t>Услуги по сопровождению и технической поддержке корпоративной информационной системы управления ресурсами (SAP ERP)</t>
  </si>
  <si>
    <t>15 У</t>
  </si>
  <si>
    <t>"Интеграцияланған жоспарлау жүйесі" ақпараттық жүйесін сүйемелдеу және техникалық қолдау жөніндегі қызметтер"</t>
  </si>
  <si>
    <t>Услуги по сопровождению и технической поддержке информационной системы "Интегрированная система планирования"</t>
  </si>
  <si>
    <t>16 У</t>
  </si>
  <si>
    <t>SAP бағдарламалық жабдықтауды техникалық қолдау бойынша қызметтер</t>
  </si>
  <si>
    <t xml:space="preserve">Услуги по технической поддержке программного обеспечения SAP </t>
  </si>
  <si>
    <t>17 У</t>
  </si>
  <si>
    <t>Сisco бағдарламалық жасақтамасын пайдалануға лицензия беру</t>
  </si>
  <si>
    <t>Услуги по продлению подписок и сервисных контрактов Cisco</t>
  </si>
  <si>
    <t>18 У</t>
  </si>
  <si>
    <t>619010.900.000002</t>
  </si>
  <si>
    <t>Услуги по предоставлению видеоконференцсвязи</t>
  </si>
  <si>
    <t xml:space="preserve">Бейнеконференциябайланыс қызметтері, IP VPN облыстық портын ұсыну бойынша қызметтер </t>
  </si>
  <si>
    <t>Услуги видеоконференцсвязи, услуги по предоставлению областного порта IP VPN</t>
  </si>
  <si>
    <t>19 У</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</si>
  <si>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</si>
  <si>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</si>
  <si>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</si>
  <si>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 xml:space="preserve">Жалпы қызмет көрсету орталығының кешенді қызметі </t>
  </si>
  <si>
    <t>Комплексная услуга Общего Центра Обслуживания</t>
  </si>
  <si>
    <t>20 У</t>
  </si>
  <si>
    <t xml:space="preserve">"Бизнесті трансформациялау" бағдарламасының аясында SaaS  (ARIS ) моделі бойынша қызметтер </t>
  </si>
  <si>
    <t>Услуги по модели SaaS в рамках программы "Трансформация бизнеса" (ARIS)</t>
  </si>
  <si>
    <t>21 У</t>
  </si>
  <si>
    <t>Oracle бағдарламалық жасақтаманы техникалық қолдау бойынша қызметтер</t>
  </si>
  <si>
    <t>Услуги по технической поддержке программного обеспечения Oracle</t>
  </si>
  <si>
    <t>22 У</t>
  </si>
  <si>
    <t>749012.000.000005</t>
  </si>
  <si>
    <t>Услуги по оценке стоимости товарно-материальных ценностей</t>
  </si>
  <si>
    <t>80</t>
  </si>
  <si>
    <t>Кеңсе жабдықтарын бағалау бойынша қызметтер</t>
  </si>
  <si>
    <t xml:space="preserve">Услуги по оценке стоимости оргтехники </t>
  </si>
  <si>
    <t>23 У</t>
  </si>
  <si>
    <t>382129.000.000000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</si>
  <si>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</si>
  <si>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</si>
  <si>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 xml:space="preserve">Қауіпті емес қалдықтарды/мүлікті/материалдарды жою  (көму/жағу/кәдеге жарату және ұқсас қызметтер) бойынша қызметтер </t>
  </si>
  <si>
    <t>24 У</t>
  </si>
  <si>
    <t>910112.000.000002</t>
  </si>
  <si>
    <t>Услуги по ведению документооборота</t>
  </si>
  <si>
    <t>Услуги по ведению документооборота (делопроизводство, документирование, управление документацией, обеспечение сохранности документов)</t>
  </si>
  <si>
    <t xml:space="preserve">Электрондық құжат айналымы жүйесін ұсыну қызметтері </t>
  </si>
  <si>
    <t>Услуги предоставления системы электронного документооборота по модели SaaS</t>
  </si>
  <si>
    <t>2 Т</t>
  </si>
  <si>
    <t>172312.700.000003</t>
  </si>
  <si>
    <t>Диплом</t>
  </si>
  <si>
    <t>нестандартного образца</t>
  </si>
  <si>
    <t>А2</t>
  </si>
  <si>
    <t>4+0 (бір жақты түсті басып шығару).</t>
  </si>
  <si>
    <t>4+0 (односторонняя цветная печать).</t>
  </si>
  <si>
    <t>3 Т</t>
  </si>
  <si>
    <t>172312.700.000032</t>
  </si>
  <si>
    <t>стандартного образца</t>
  </si>
  <si>
    <t>4 Т</t>
  </si>
  <si>
    <t>172313.190.000000</t>
  </si>
  <si>
    <t>грамота</t>
  </si>
  <si>
    <t>матовая, формат А4</t>
  </si>
  <si>
    <t>5 Т</t>
  </si>
  <si>
    <t>172313.190.000001</t>
  </si>
  <si>
    <t>Благодарственное письмо</t>
  </si>
  <si>
    <t>матовое, формат А4</t>
  </si>
  <si>
    <t>6 Т</t>
  </si>
  <si>
    <t>259924.000.000008</t>
  </si>
  <si>
    <t>Кубок</t>
  </si>
  <si>
    <t>художественный</t>
  </si>
  <si>
    <t>Тостаған: металл.          Негізі: пластик</t>
  </si>
  <si>
    <t>Чаша: металл.          Основание: пластик</t>
  </si>
  <si>
    <t>құрама алтын, күміс.</t>
  </si>
  <si>
    <t>комбинированный золото, серебро.</t>
  </si>
  <si>
    <t>35 У</t>
  </si>
  <si>
    <t>749020.000.000085</t>
  </si>
  <si>
    <t>Услуга патентных поверенных</t>
  </si>
  <si>
    <t>«Қазатомөнеркәсіп» ҰАК» АҚ өндіруші кәсіпорындарының технологиялық блоктарын байластыру үшін ғылыми-негізделген бірыңғай шешімдерді дайындау</t>
  </si>
  <si>
    <t>Обеспечение правовой охраны результатов научно-технической и интеллектуальной деятельности АО «НАК «Казатомпром»</t>
  </si>
  <si>
    <t>36 У</t>
  </si>
  <si>
    <t>631210.000.000000</t>
  </si>
  <si>
    <t>Услуги модерирования и контентного наполнения информационных систем</t>
  </si>
  <si>
    <t>Қазатомөнеркәсіп "ҰАК"АҚ" білім базасын ақпараттық сүйемелдеу және жаңғырту</t>
  </si>
  <si>
    <t>Информационное сопровождение и модернизация Базы знаний НТИ АО "НАК"Казатомпром"</t>
  </si>
  <si>
    <t>41 У</t>
  </si>
  <si>
    <t>749012.000.000003</t>
  </si>
  <si>
    <t>Услуги по оценке ценных бумаг, долей участия в юридических лицах, имущества</t>
  </si>
  <si>
    <t>Волковгеология АҚ 10%, 24,9%, 39%, 44%, 65,1%, 90% акциялар пакетін бағалау бойынша қызметтер</t>
  </si>
  <si>
    <t>Услуги по оценке 10%, 24,9%, 39%, 44%, 65,1%, 90% пакета акций АО "Волковгеология</t>
  </si>
  <si>
    <t>37 У</t>
  </si>
  <si>
    <t>522119.900.000017</t>
  </si>
  <si>
    <t>Услуги оператора вагонов</t>
  </si>
  <si>
    <t>110000000</t>
  </si>
  <si>
    <t>По территории РК</t>
  </si>
  <si>
    <t>ҚР, РФ және ҚХР аумағы бойынша тасымалдау үшін ілесіп жүру вагондарын және бүркемелеу вагондарын ұсыну жөніндегі қызметтер (26 рзд. станциясы)</t>
  </si>
  <si>
    <t>Услуги по предоставлению вагонов сопровождения и вагонов прикрытия для транспортировки по территории РК, РФ и КНР (ст. 26 рзд.)</t>
  </si>
  <si>
    <t>38 У</t>
  </si>
  <si>
    <t>ҚР, РФ және ҚХР аумағы бойынша тасымалдау үшін ілесіп жүру вагондарын және бүркемелеу вагондарын ұсыну жөніндегі қызметтер (Алтынтау станциясы)</t>
  </si>
  <si>
    <t>Услуги по предоставлению вагонов сопровождения и вагонов прикрытия для транспортировки по территории РК, РФ и КНР (ст. Алтынтау)</t>
  </si>
  <si>
    <t>39 У</t>
  </si>
  <si>
    <t>ҚР, РФ және ҚХР аумағы бойынша тасымалдау үшін ілесіп жүру вагондарын және бүркемелеу вагондарын ұсыну жөніндегі қызметтер (Өскемен-1 станциясы)</t>
  </si>
  <si>
    <t>Услуги по предоставлению вагонов сопровождения и вагонов прикрытия для транспортировки по территории РК, РФ и КНР (ст. Оскемен-1)</t>
  </si>
  <si>
    <t>40 У</t>
  </si>
  <si>
    <t>ҚР, РФ және ҚХР аумағы бойынша тасымалдау үшін ілесіп жүру вагондарын және бүркемелеу вагондарын ұсыну жөніндегі қызметтер (Жаңатас станциясы)</t>
  </si>
  <si>
    <t>Услуги по предоставлению вагонов сопровождения и вагонов прикрытия для транспортировки по территории РК, РФ и КНР (ст.Жанатас</t>
  </si>
  <si>
    <t>7 У</t>
  </si>
  <si>
    <t>841112.900.000016</t>
  </si>
  <si>
    <t>Услуги по подготовке/верификации/сопровождению финансовых/экономических/бухгалтерских/производственных отчетов</t>
  </si>
  <si>
    <t>Услуги по подготовке/верификации/сопровождению финансовых/экономических/бухгалтерских/производственных отчетов и аналогичных документов</t>
  </si>
  <si>
    <t>«Қазатомөнеркәсіп» ҰАК» АҚ 2020 жылға арналған біріктірілген жылдық есепті дайындау бойынша қызметтер</t>
  </si>
  <si>
    <t>Услуги по подготовке интегрированного годового отчета АО "НАК" Казатомпром" за 2020 год</t>
  </si>
  <si>
    <t>8 У</t>
  </si>
  <si>
    <t>«Қазатомөнеркәсіп» ҰАК» АҚ 2020 жылға арналған біріктірілген жылдық есепті тәуелсіз куәландыру және тексеру бойынша қызметтер</t>
  </si>
  <si>
    <t>Услуги по независимому заверению и проверке интегрированного годового отчета АО "НАК" Казатомпром" за 2020 год</t>
  </si>
  <si>
    <t>29 У</t>
  </si>
  <si>
    <t>620111.900.000002</t>
  </si>
  <si>
    <t>Услуги по модификации программного обеспечения</t>
  </si>
  <si>
    <t>Услуги по изменению (модификации) программного обеспечения в соответствии с требованиями заказчика</t>
  </si>
  <si>
    <t>Екі жұмыс орнына АВС-4 бағдарламалық кешенді жаңғырту, толықтыру (жыл ішінде барлық ағымдағы редакциялары мен модификацияларын беру)</t>
  </si>
  <si>
    <t>Обновление программного комплекса АВС-4, дополнение (передача всех текущих редакций и модификаций в течении года) на два рабочих места</t>
  </si>
  <si>
    <t>30 У</t>
  </si>
  <si>
    <t xml:space="preserve">Екі жұмыс орнына арналған құрылыстағы өндірістік ресурстардың сметалық-нормативтік базасын электрондық түрде ұсынуды пайдалану құқығын беру туралы куәлікті беру </t>
  </si>
  <si>
    <t>Выдача Свидетельства о передаче права  на использование Электронного представления сметно-нормативной базы производственных ресурсов в строительстве на два рабочих места</t>
  </si>
  <si>
    <t>34 У</t>
  </si>
  <si>
    <t>Нерезиденнтік-контрагенттерді тексеруге арналған ақпаратты ұсыну соның ішінде санкциялар мен әлемдік бұқаралық ақпарат құралдары туралы ақпарат.</t>
  </si>
  <si>
    <t>Услуги по предоставлению информации для проведения комплексной проверки контрагентов -нерезидентов, в том числе мониторинг санкции и мировых СМИ.</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</si>
  <si>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</si>
  <si>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</si>
  <si>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</si>
  <si>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</si>
  <si>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</si>
  <si>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</si>
  <si>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</si>
  <si>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</si>
  <si>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</si>
  <si>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</si>
  <si>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</si>
  <si>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</si>
  <si>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</si>
  <si>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</si>
  <si>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</si>
  <si>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</si>
  <si>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</si>
  <si>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</si>
  <si>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</si>
  <si>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</si>
  <si>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</si>
  <si>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</si>
  <si>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</si>
  <si>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</si>
  <si>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</si>
  <si>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4 Р</t>
  </si>
  <si>
    <t>12-2-30</t>
  </si>
  <si>
    <t>42 У</t>
  </si>
  <si>
    <t>43 У</t>
  </si>
  <si>
    <t>44 У</t>
  </si>
  <si>
    <t>45 У</t>
  </si>
  <si>
    <t>54 У</t>
  </si>
  <si>
    <t>55 У</t>
  </si>
  <si>
    <t>56 У</t>
  </si>
  <si>
    <t>57 У</t>
  </si>
  <si>
    <t>58 У</t>
  </si>
  <si>
    <t>59 У</t>
  </si>
  <si>
    <t>60 У</t>
  </si>
  <si>
    <t>61 У</t>
  </si>
  <si>
    <t>62 У</t>
  </si>
  <si>
    <t>63 У</t>
  </si>
  <si>
    <t>64 У</t>
  </si>
  <si>
    <t>65 У</t>
  </si>
  <si>
    <t>66 У</t>
  </si>
  <si>
    <t>67 У</t>
  </si>
  <si>
    <t>68 У</t>
  </si>
  <si>
    <t>69 У</t>
  </si>
  <si>
    <t xml:space="preserve">План закупок товаров, работ и услуг АО "НАК "Казатомпром" на 2021 год </t>
  </si>
  <si>
    <t>ЭМ</t>
  </si>
  <si>
    <t>Атрибут 4</t>
  </si>
  <si>
    <t>Приказ  Управляющего директора по закупкам и административной деятельности  АО "НАК "Казатомпром" Б.Космуратова  № № 970240000816-ПЗ-2021
   об утверждении плана закупок  товаров работ и услуг АО "НАК "Казатомпром" на 2021 год от 04.12.2020г.</t>
  </si>
  <si>
    <t xml:space="preserve">с изменениями и дополнениями: </t>
  </si>
  <si>
    <t>20.12.2020г.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</si>
</sst>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_₸_-;\-* #,##0\ _₸_-;_-* &quot;-&quot;\ _₸_-;_-@_-"/>
    <numFmt numFmtId="167" formatCode="_-* #,##0.00\ _₸_-;\-* #,##0.00\ _₸_-;_-* &quot;-&quot;??\ _₸_-;_-@_-"/>
    <numFmt numFmtId="168" formatCode="#,##0&quot;р.&quot;;\-#,##0&quot;р.&quot;"/>
    <numFmt numFmtId="169" formatCode="#,##0&quot;р.&quot;;[Red]\-#,##0&quot;р.&quot;"/>
    <numFmt numFmtId="170" formatCode="#,##0.00&quot;р.&quot;;\-#,##0.00&quot;р.&quot;"/>
    <numFmt numFmtId="171" formatCode="#,##0.00&quot;р.&quot;;[Red]\-#,##0.00&quot;р.&quot;"/>
    <numFmt numFmtId="172" formatCode="_-* #,##0&quot;р.&quot;_-;\-* #,##0&quot;р.&quot;_-;_-* &quot;-&quot;&quot;р.&quot;_-;_-@_-"/>
    <numFmt numFmtId="173" formatCode="_-* #,##0_р_._-;\-* #,##0_р_._-;_-* &quot;-&quot;_р_._-;_-@_-"/>
    <numFmt numFmtId="174" formatCode="_-* #,##0.00&quot;р.&quot;_-;\-* #,##0.00&quot;р.&quot;_-;_-* &quot;-&quot;??&quot;р.&quot;_-;_-@_-"/>
    <numFmt numFmtId="175" formatCode="_-* #,##0.00_р_._-;\-* #,##0.00_р_._-;_-* &quot;-&quot;??_р_._-;_-@_-"/>
    <numFmt numFmtId="176" formatCode="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dddd\,\ d\ mmmm\ yyyy\ &quot;г&quot;\."/>
    <numFmt numFmtId="182" formatCode="000000"/>
    <numFmt numFmtId="183" formatCode="[$-FC19]d\ mmmm\ yyyy\ &quot;г.&quot;"/>
    <numFmt numFmtId="184" formatCode="_(* #,##0.00_);_(* \(#,##0.00\);_(* &quot;-&quot;??_);_(@_)"/>
    <numFmt numFmtId="185" formatCode="_-* #,##0\ _₸_-;\-* #,##0\ _₸_-;_-* &quot;-&quot;??\ _₸_-;_-@_-"/>
  </numFmts>
  <fonts count="53">
    <font>
      <sz val="11"/>
      <color theme="1"/>
      <name val="Calibri"/>
      <family val="2"/>
    </font>
    <font>
      <sz val="11"/>
      <color indexed="8"/>
      <name val="Calibri"/>
      <family val="2"/>
    </font>
    <font>
      <i/>
      <sz val="11"/>
      <color indexed="8"/>
      <name val="Times New Roman"/>
      <family val="1"/>
    </font>
    <font>
      <sz val="10"/>
      <name val="Arial Cyr"/>
      <family val="0"/>
    </font>
    <font>
      <b/>
      <sz val="10"/>
      <name val="Times New Roman"/>
      <family val="1"/>
    </font>
    <font>
      <sz val="10"/>
      <name val="Arial"/>
      <family val="2"/>
    </font>
    <font>
      <sz val="11"/>
      <color indexed="8"/>
      <name val="Times New Roman"/>
      <family val="1"/>
    </font>
    <font>
      <sz val="11"/>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sz val="11"/>
      <color indexed="8"/>
      <name val="Times New Roman"/>
      <family val="1"/>
    </font>
    <font>
      <sz val="14"/>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bottom style="thin"/>
    </border>
    <border>
      <left style="thin"/>
      <right style="medium"/>
      <top style="medium"/>
      <bottom style="thin"/>
    </border>
    <border>
      <left style="medium"/>
      <right/>
      <top style="medium"/>
      <bottom/>
    </border>
    <border>
      <left/>
      <right/>
      <top style="medium"/>
      <bottom/>
    </border>
    <border>
      <left>
        <color indexed="63"/>
      </left>
      <right style="medium"/>
      <top style="medium"/>
      <bottom/>
    </border>
    <border>
      <left style="medium"/>
      <right/>
      <top/>
      <bottom style="thin"/>
    </border>
    <border>
      <left/>
      <right/>
      <top/>
      <bottom style="thin"/>
    </border>
    <border>
      <left/>
      <right style="medium"/>
      <top>
        <color indexed="63"/>
      </top>
      <bottom style="thin"/>
    </border>
    <border>
      <left style="medium"/>
      <right>
        <color indexed="63"/>
      </right>
      <top style="thin"/>
      <bottom>
        <color indexed="63"/>
      </bottom>
    </border>
    <border>
      <left/>
      <right/>
      <top style="thin"/>
      <bottom/>
    </border>
    <border>
      <left>
        <color indexed="63"/>
      </left>
      <right style="medium"/>
      <top style="thin"/>
      <bottom>
        <color indexed="6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thin"/>
      <right style="thin"/>
      <top style="medium"/>
      <bottom/>
    </border>
    <border>
      <left style="thin"/>
      <right style="thin"/>
      <top/>
      <bottom/>
    </border>
    <border>
      <left style="thin"/>
      <right style="thin"/>
      <top/>
      <bottom style="medium"/>
    </border>
    <border>
      <left/>
      <right style="thin"/>
      <top style="thin"/>
      <bottom style="thin"/>
    </border>
    <border>
      <left style="thin"/>
      <right/>
      <top style="thin"/>
      <bottom style="medium"/>
    </border>
    <border>
      <left/>
      <right style="thin"/>
      <top style="medium"/>
      <bottom style="thin"/>
    </border>
    <border>
      <left style="thin"/>
      <right/>
      <top style="medium"/>
      <bottom/>
    </border>
    <border>
      <left/>
      <right style="thin"/>
      <top style="medium"/>
      <bottom/>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lignment/>
      <protection/>
    </xf>
    <xf numFmtId="0" fontId="5"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48" fillId="32" borderId="0" applyNumberFormat="0" applyBorder="0" applyAlignment="0" applyProtection="0"/>
  </cellStyleXfs>
  <cellXfs count="120">
    <xf numFmtId="0" fontId="0" fillId="0" borderId="0" xfId="0" applyFont="1" applyAlignment="1">
      <alignment/>
    </xf>
    <xf numFmtId="0" fontId="0" fillId="0" borderId="10" xfId="0" applyBorder="1" applyAlignment="1">
      <alignment/>
    </xf>
    <xf numFmtId="49" fontId="49" fillId="0" borderId="0" xfId="0" applyNumberFormat="1" applyFont="1" applyBorder="1" applyAlignment="1">
      <alignment vertical="center" wrapText="1"/>
    </xf>
    <xf numFmtId="49" fontId="50" fillId="0" borderId="11" xfId="0" applyNumberFormat="1" applyFont="1" applyFill="1" applyBorder="1" applyAlignment="1">
      <alignment horizontal="center" vertical="center" wrapText="1"/>
    </xf>
    <xf numFmtId="49" fontId="50" fillId="0" borderId="10" xfId="0" applyNumberFormat="1" applyFont="1" applyFill="1" applyBorder="1" applyAlignment="1">
      <alignment/>
    </xf>
    <xf numFmtId="49" fontId="50" fillId="0" borderId="10" xfId="0" applyNumberFormat="1" applyFont="1" applyFill="1" applyBorder="1" applyAlignment="1">
      <alignment horizontal="center" vertical="center" wrapText="1"/>
    </xf>
    <xf numFmtId="49" fontId="50" fillId="0" borderId="10" xfId="0" applyNumberFormat="1" applyFont="1" applyFill="1" applyBorder="1" applyAlignment="1">
      <alignment vertical="center" wrapText="1"/>
    </xf>
    <xf numFmtId="49" fontId="50" fillId="0" borderId="10" xfId="0" applyNumberFormat="1" applyFont="1" applyFill="1" applyBorder="1" applyAlignment="1">
      <alignment horizontal="center" vertical="center"/>
    </xf>
    <xf numFmtId="4" fontId="50" fillId="0" borderId="10" xfId="0" applyNumberFormat="1" applyFont="1" applyFill="1" applyBorder="1" applyAlignment="1">
      <alignment horizontal="right" vertical="center"/>
    </xf>
    <xf numFmtId="4" fontId="50" fillId="0" borderId="10" xfId="0" applyNumberFormat="1" applyFont="1" applyFill="1" applyBorder="1" applyAlignment="1">
      <alignment horizontal="right" vertical="center" wrapText="1"/>
    </xf>
    <xf numFmtId="4" fontId="50" fillId="0" borderId="10" xfId="0" applyNumberFormat="1" applyFont="1" applyFill="1" applyBorder="1" applyAlignment="1">
      <alignment horizontal="center" vertical="center" wrapText="1"/>
    </xf>
    <xf numFmtId="49" fontId="50" fillId="0" borderId="12" xfId="0" applyNumberFormat="1" applyFont="1" applyFill="1" applyBorder="1" applyAlignment="1">
      <alignment/>
    </xf>
    <xf numFmtId="49" fontId="50" fillId="0" borderId="0" xfId="0" applyNumberFormat="1" applyFont="1" applyFill="1" applyAlignment="1">
      <alignment/>
    </xf>
    <xf numFmtId="49" fontId="51" fillId="0" borderId="0" xfId="0" applyNumberFormat="1" applyFont="1" applyFill="1" applyAlignment="1">
      <alignment/>
    </xf>
    <xf numFmtId="49" fontId="50" fillId="0" borderId="0" xfId="0" applyNumberFormat="1" applyFont="1" applyFill="1" applyBorder="1" applyAlignment="1">
      <alignment/>
    </xf>
    <xf numFmtId="49" fontId="51" fillId="0" borderId="0" xfId="0" applyNumberFormat="1" applyFont="1" applyFill="1" applyAlignment="1">
      <alignment horizontal="left"/>
    </xf>
    <xf numFmtId="49" fontId="50" fillId="0" borderId="0" xfId="0" applyNumberFormat="1" applyFont="1" applyFill="1" applyBorder="1" applyAlignment="1">
      <alignment/>
    </xf>
    <xf numFmtId="49" fontId="50" fillId="0" borderId="0" xfId="0" applyNumberFormat="1" applyFont="1" applyFill="1" applyBorder="1" applyAlignment="1">
      <alignment horizontal="center"/>
    </xf>
    <xf numFmtId="49" fontId="51" fillId="0" borderId="10"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49" fontId="51" fillId="0" borderId="0" xfId="0" applyNumberFormat="1" applyFont="1" applyFill="1" applyAlignment="1">
      <alignment wrapText="1"/>
    </xf>
    <xf numFmtId="49" fontId="51" fillId="0" borderId="15" xfId="0" applyNumberFormat="1" applyFont="1" applyFill="1" applyBorder="1" applyAlignment="1">
      <alignment horizontal="center" wrapText="1"/>
    </xf>
    <xf numFmtId="49" fontId="51" fillId="0" borderId="16" xfId="0" applyNumberFormat="1" applyFont="1" applyFill="1" applyBorder="1" applyAlignment="1">
      <alignment horizontal="center" vertical="center" wrapText="1"/>
    </xf>
    <xf numFmtId="49" fontId="51" fillId="0" borderId="17" xfId="0" applyNumberFormat="1" applyFont="1" applyFill="1" applyBorder="1" applyAlignment="1">
      <alignment horizontal="center" wrapText="1"/>
    </xf>
    <xf numFmtId="49" fontId="51" fillId="0" borderId="16" xfId="0" applyNumberFormat="1" applyFont="1" applyFill="1" applyBorder="1" applyAlignment="1">
      <alignment horizontal="center" wrapText="1"/>
    </xf>
    <xf numFmtId="49" fontId="51" fillId="0" borderId="16" xfId="0" applyNumberFormat="1" applyFont="1" applyFill="1" applyBorder="1" applyAlignment="1">
      <alignment wrapText="1"/>
    </xf>
    <xf numFmtId="49" fontId="51" fillId="0" borderId="18" xfId="0" applyNumberFormat="1" applyFont="1" applyFill="1" applyBorder="1" applyAlignment="1">
      <alignment wrapText="1"/>
    </xf>
    <xf numFmtId="0" fontId="7" fillId="0" borderId="19" xfId="0"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50" fillId="0" borderId="20" xfId="0" applyNumberFormat="1" applyFont="1" applyFill="1" applyBorder="1" applyAlignment="1">
      <alignment horizontal="center" vertical="center" wrapText="1"/>
    </xf>
    <xf numFmtId="49" fontId="50" fillId="0" borderId="20" xfId="0" applyNumberFormat="1" applyFont="1" applyFill="1" applyBorder="1" applyAlignment="1">
      <alignment vertical="center" wrapText="1"/>
    </xf>
    <xf numFmtId="0" fontId="7" fillId="0" borderId="20" xfId="0" applyNumberFormat="1" applyFont="1" applyFill="1" applyBorder="1" applyAlignment="1">
      <alignment horizontal="center" vertical="center" wrapText="1"/>
    </xf>
    <xf numFmtId="4" fontId="50" fillId="0" borderId="20" xfId="0" applyNumberFormat="1" applyFont="1" applyFill="1" applyBorder="1" applyAlignment="1">
      <alignment horizontal="right" vertical="center" wrapText="1"/>
    </xf>
    <xf numFmtId="4" fontId="5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7" fillId="0" borderId="20" xfId="0" applyFont="1" applyFill="1" applyBorder="1" applyAlignment="1">
      <alignment horizontal="left" vertical="center" wrapText="1"/>
    </xf>
    <xf numFmtId="49" fontId="7" fillId="0" borderId="20" xfId="0" applyNumberFormat="1" applyFont="1" applyFill="1" applyBorder="1" applyAlignment="1">
      <alignment vertical="center" wrapText="1"/>
    </xf>
    <xf numFmtId="0" fontId="7" fillId="0" borderId="11"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vertical="center" wrapText="1"/>
    </xf>
    <xf numFmtId="49" fontId="50" fillId="0" borderId="12"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6" fillId="0" borderId="10" xfId="0" applyFont="1" applyFill="1" applyBorder="1" applyAlignment="1">
      <alignment horizontal="center" vertical="center"/>
    </xf>
    <xf numFmtId="1"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right" vertical="center" wrapText="1"/>
    </xf>
    <xf numFmtId="0" fontId="50" fillId="0" borderId="0" xfId="0" applyFont="1" applyFill="1" applyAlignment="1">
      <alignment/>
    </xf>
    <xf numFmtId="49" fontId="50" fillId="0" borderId="10" xfId="0" applyNumberFormat="1" applyFont="1" applyFill="1" applyBorder="1" applyAlignment="1">
      <alignment wrapText="1"/>
    </xf>
    <xf numFmtId="0" fontId="7" fillId="0" borderId="21" xfId="0"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3" xfId="0" applyNumberFormat="1" applyFont="1" applyFill="1" applyBorder="1" applyAlignment="1">
      <alignment vertical="center" wrapText="1"/>
    </xf>
    <xf numFmtId="0" fontId="6" fillId="0" borderId="13" xfId="0" applyFont="1" applyFill="1" applyBorder="1" applyAlignment="1">
      <alignment horizontal="center" vertical="center"/>
    </xf>
    <xf numFmtId="1" fontId="7" fillId="0" borderId="13"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4" fontId="7" fillId="0" borderId="13" xfId="0" applyNumberFormat="1" applyFont="1" applyFill="1" applyBorder="1" applyAlignment="1">
      <alignment horizontal="right" vertical="center" wrapText="1"/>
    </xf>
    <xf numFmtId="4" fontId="50" fillId="0" borderId="13" xfId="0" applyNumberFormat="1" applyFont="1" applyFill="1" applyBorder="1" applyAlignment="1">
      <alignment horizontal="right" vertical="center" wrapText="1"/>
    </xf>
    <xf numFmtId="4" fontId="50" fillId="0" borderId="13" xfId="0" applyNumberFormat="1" applyFont="1" applyFill="1" applyBorder="1" applyAlignment="1">
      <alignment horizontal="center" vertical="center" wrapText="1"/>
    </xf>
    <xf numFmtId="49" fontId="50" fillId="0" borderId="13" xfId="0" applyNumberFormat="1" applyFont="1" applyFill="1" applyBorder="1" applyAlignment="1">
      <alignment/>
    </xf>
    <xf numFmtId="49" fontId="50" fillId="0" borderId="14" xfId="0" applyNumberFormat="1" applyFont="1" applyFill="1" applyBorder="1" applyAlignment="1">
      <alignment/>
    </xf>
    <xf numFmtId="49" fontId="50" fillId="0" borderId="0" xfId="0" applyNumberFormat="1" applyFont="1" applyFill="1" applyAlignment="1">
      <alignment horizontal="center"/>
    </xf>
    <xf numFmtId="49" fontId="50" fillId="0" borderId="22" xfId="0" applyNumberFormat="1" applyFont="1" applyFill="1" applyBorder="1" applyAlignment="1">
      <alignment/>
    </xf>
    <xf numFmtId="0" fontId="7" fillId="0" borderId="10" xfId="0" applyFont="1" applyFill="1" applyBorder="1" applyAlignment="1">
      <alignment wrapText="1"/>
    </xf>
    <xf numFmtId="49" fontId="7" fillId="0" borderId="10" xfId="0" applyNumberFormat="1" applyFont="1" applyFill="1" applyBorder="1" applyAlignment="1">
      <alignment wrapText="1"/>
    </xf>
    <xf numFmtId="0" fontId="7" fillId="0" borderId="13" xfId="0" applyFont="1" applyFill="1" applyBorder="1" applyAlignment="1">
      <alignment wrapText="1"/>
    </xf>
    <xf numFmtId="49" fontId="7" fillId="0" borderId="13" xfId="0" applyNumberFormat="1" applyFont="1" applyFill="1" applyBorder="1" applyAlignment="1">
      <alignment wrapText="1"/>
    </xf>
    <xf numFmtId="49" fontId="50" fillId="0" borderId="20" xfId="0" applyNumberFormat="1" applyFont="1" applyFill="1" applyBorder="1" applyAlignment="1">
      <alignment horizontal="left" vertical="center" wrapText="1"/>
    </xf>
    <xf numFmtId="49" fontId="50" fillId="0" borderId="23" xfId="0" applyNumberFormat="1" applyFont="1" applyFill="1" applyBorder="1" applyAlignment="1">
      <alignment horizontal="left" vertical="center" wrapText="1"/>
    </xf>
    <xf numFmtId="49" fontId="50" fillId="0" borderId="10" xfId="0" applyNumberFormat="1" applyFont="1" applyFill="1" applyBorder="1" applyAlignment="1">
      <alignment horizontal="left" vertical="center" wrapText="1"/>
    </xf>
    <xf numFmtId="49" fontId="50" fillId="0" borderId="12"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50" fillId="0" borderId="10" xfId="0" applyNumberFormat="1" applyFont="1" applyFill="1" applyBorder="1" applyAlignment="1">
      <alignment horizontal="left"/>
    </xf>
    <xf numFmtId="49" fontId="50" fillId="0" borderId="12" xfId="0" applyNumberFormat="1" applyFont="1" applyFill="1" applyBorder="1" applyAlignment="1">
      <alignment horizontal="left"/>
    </xf>
    <xf numFmtId="49" fontId="51" fillId="0" borderId="0" xfId="0" applyNumberFormat="1" applyFont="1" applyFill="1" applyAlignment="1">
      <alignment horizontal="center"/>
    </xf>
    <xf numFmtId="49" fontId="52" fillId="0" borderId="0" xfId="0" applyNumberFormat="1" applyFont="1" applyFill="1" applyAlignment="1">
      <alignment/>
    </xf>
    <xf numFmtId="49" fontId="49" fillId="0" borderId="0" xfId="0" applyNumberFormat="1" applyFont="1" applyFill="1" applyAlignment="1">
      <alignment/>
    </xf>
    <xf numFmtId="49" fontId="52" fillId="0" borderId="0" xfId="0" applyNumberFormat="1" applyFont="1" applyFill="1" applyBorder="1" applyAlignment="1">
      <alignment/>
    </xf>
    <xf numFmtId="49" fontId="51" fillId="0" borderId="0" xfId="0" applyNumberFormat="1" applyFont="1" applyFill="1" applyAlignment="1">
      <alignment/>
    </xf>
    <xf numFmtId="49" fontId="49" fillId="0" borderId="0" xfId="0" applyNumberFormat="1" applyFont="1" applyFill="1" applyAlignment="1">
      <alignment horizontal="center"/>
    </xf>
    <xf numFmtId="0" fontId="4" fillId="0" borderId="24" xfId="53" applyFont="1" applyFill="1" applyBorder="1" applyAlignment="1">
      <alignment horizontal="center" vertical="center" wrapText="1"/>
      <protection/>
    </xf>
    <xf numFmtId="0" fontId="4" fillId="0" borderId="25" xfId="53" applyFont="1" applyFill="1" applyBorder="1" applyAlignment="1">
      <alignment horizontal="center" vertical="center" wrapText="1"/>
      <protection/>
    </xf>
    <xf numFmtId="0" fontId="4" fillId="0" borderId="26" xfId="53" applyFont="1" applyFill="1" applyBorder="1" applyAlignment="1">
      <alignment horizontal="center" vertical="center" wrapText="1"/>
      <protection/>
    </xf>
    <xf numFmtId="0" fontId="4" fillId="0" borderId="27" xfId="53" applyFont="1" applyFill="1" applyBorder="1" applyAlignment="1">
      <alignment horizontal="center" vertical="center" wrapText="1"/>
      <protection/>
    </xf>
    <xf numFmtId="0" fontId="4" fillId="0" borderId="28" xfId="53" applyFont="1" applyFill="1" applyBorder="1" applyAlignment="1">
      <alignment horizontal="center" vertical="center" wrapText="1"/>
      <protection/>
    </xf>
    <xf numFmtId="0" fontId="4" fillId="0" borderId="29" xfId="53" applyFont="1" applyFill="1" applyBorder="1" applyAlignment="1">
      <alignment horizontal="center" vertical="center" wrapText="1"/>
      <protection/>
    </xf>
    <xf numFmtId="0" fontId="4" fillId="0" borderId="30" xfId="53" applyFont="1" applyFill="1" applyBorder="1" applyAlignment="1">
      <alignment horizontal="center" vertical="center" wrapText="1"/>
      <protection/>
    </xf>
    <xf numFmtId="0" fontId="4" fillId="0" borderId="31" xfId="53" applyFont="1" applyFill="1" applyBorder="1" applyAlignment="1">
      <alignment horizontal="center" vertical="center" wrapText="1"/>
      <protection/>
    </xf>
    <xf numFmtId="0" fontId="4" fillId="0" borderId="32" xfId="53" applyFont="1" applyFill="1" applyBorder="1" applyAlignment="1">
      <alignment horizontal="center" vertical="center" wrapText="1"/>
      <protection/>
    </xf>
    <xf numFmtId="0" fontId="4" fillId="0" borderId="33" xfId="53" applyFont="1" applyFill="1" applyBorder="1" applyAlignment="1">
      <alignment horizontal="center" vertical="center" wrapText="1"/>
      <protection/>
    </xf>
    <xf numFmtId="0" fontId="4" fillId="0" borderId="34" xfId="53" applyFont="1" applyFill="1" applyBorder="1" applyAlignment="1">
      <alignment horizontal="center" vertical="center" wrapText="1"/>
      <protection/>
    </xf>
    <xf numFmtId="0" fontId="4" fillId="0" borderId="35" xfId="53" applyFont="1" applyFill="1" applyBorder="1" applyAlignment="1">
      <alignment horizontal="center" vertical="center" wrapText="1"/>
      <protection/>
    </xf>
    <xf numFmtId="49" fontId="51" fillId="0" borderId="36" xfId="0" applyNumberFormat="1" applyFont="1" applyFill="1" applyBorder="1" applyAlignment="1">
      <alignment horizontal="center" vertical="center" wrapText="1"/>
    </xf>
    <xf numFmtId="49" fontId="51" fillId="0" borderId="37" xfId="0" applyNumberFormat="1" applyFont="1" applyFill="1" applyBorder="1" applyAlignment="1">
      <alignment horizontal="center" vertical="center" wrapText="1"/>
    </xf>
    <xf numFmtId="49" fontId="51" fillId="0" borderId="38" xfId="0" applyNumberFormat="1" applyFont="1" applyFill="1" applyBorder="1" applyAlignment="1">
      <alignment horizontal="center" vertical="center" wrapText="1"/>
    </xf>
    <xf numFmtId="49" fontId="51" fillId="0" borderId="39" xfId="0" applyNumberFormat="1" applyFont="1" applyFill="1" applyBorder="1" applyAlignment="1">
      <alignment horizontal="center" vertical="center" wrapText="1"/>
    </xf>
    <xf numFmtId="49" fontId="51" fillId="0" borderId="40" xfId="0" applyNumberFormat="1" applyFont="1" applyFill="1" applyBorder="1" applyAlignment="1">
      <alignment horizontal="center" vertical="center" wrapText="1"/>
    </xf>
    <xf numFmtId="49" fontId="51" fillId="0" borderId="41" xfId="0" applyNumberFormat="1" applyFont="1" applyFill="1" applyBorder="1" applyAlignment="1">
      <alignment horizontal="center" vertical="center" wrapText="1"/>
    </xf>
    <xf numFmtId="49" fontId="51" fillId="0" borderId="42" xfId="0" applyNumberFormat="1" applyFont="1" applyFill="1" applyBorder="1" applyAlignment="1">
      <alignment horizontal="center" vertical="center" wrapText="1"/>
    </xf>
    <xf numFmtId="49" fontId="51" fillId="0" borderId="43" xfId="0" applyNumberFormat="1" applyFont="1" applyFill="1" applyBorder="1" applyAlignment="1">
      <alignment horizontal="center" vertical="center" wrapText="1"/>
    </xf>
    <xf numFmtId="49" fontId="51" fillId="0" borderId="44"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49" fontId="51" fillId="0" borderId="45" xfId="0" applyNumberFormat="1" applyFont="1" applyFill="1" applyBorder="1" applyAlignment="1">
      <alignment horizontal="center" vertical="center" wrapText="1"/>
    </xf>
    <xf numFmtId="49" fontId="51" fillId="0" borderId="19" xfId="0" applyNumberFormat="1"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21" xfId="0" applyNumberFormat="1" applyFont="1" applyFill="1" applyBorder="1" applyAlignment="1">
      <alignment horizontal="center" vertical="center" wrapText="1"/>
    </xf>
    <xf numFmtId="49" fontId="51" fillId="0" borderId="46" xfId="0" applyNumberFormat="1" applyFont="1" applyFill="1" applyBorder="1" applyAlignment="1">
      <alignment horizontal="center" vertical="center" wrapText="1"/>
    </xf>
    <xf numFmtId="49" fontId="51" fillId="0" borderId="20" xfId="0" applyNumberFormat="1" applyFont="1" applyFill="1" applyBorder="1" applyAlignment="1">
      <alignment horizontal="center" vertical="center" wrapText="1"/>
    </xf>
    <xf numFmtId="49" fontId="51" fillId="0" borderId="47" xfId="0" applyNumberFormat="1" applyFont="1" applyFill="1" applyBorder="1" applyAlignment="1">
      <alignment horizontal="center" vertical="center" wrapText="1"/>
    </xf>
    <xf numFmtId="49" fontId="51" fillId="0" borderId="48" xfId="0" applyNumberFormat="1" applyFont="1" applyFill="1" applyBorder="1" applyAlignment="1">
      <alignment horizontal="center" vertical="center" wrapText="1"/>
    </xf>
    <xf numFmtId="49" fontId="51" fillId="0" borderId="25" xfId="0" applyNumberFormat="1" applyFont="1" applyFill="1" applyBorder="1" applyAlignment="1">
      <alignment horizontal="center" vertical="center" wrapText="1"/>
    </xf>
    <xf numFmtId="49" fontId="51" fillId="0" borderId="49" xfId="0" applyNumberFormat="1" applyFont="1" applyFill="1" applyBorder="1" applyAlignment="1">
      <alignment horizontal="center" vertical="center" wrapText="1"/>
    </xf>
    <xf numFmtId="49" fontId="51" fillId="0" borderId="50" xfId="0" applyNumberFormat="1" applyFont="1" applyFill="1" applyBorder="1" applyAlignment="1">
      <alignment horizontal="center" vertical="center" wrapText="1"/>
    </xf>
    <xf numFmtId="49" fontId="51" fillId="0" borderId="28" xfId="0" applyNumberFormat="1" applyFont="1" applyFill="1" applyBorder="1" applyAlignment="1">
      <alignment horizontal="center" vertical="center" wrapText="1"/>
    </xf>
    <xf numFmtId="49" fontId="51" fillId="0" borderId="51" xfId="0" applyNumberFormat="1" applyFont="1" applyFill="1" applyBorder="1" applyAlignment="1">
      <alignment horizontal="center" vertical="center" wrapText="1"/>
    </xf>
    <xf numFmtId="49" fontId="49" fillId="0" borderId="0" xfId="0" applyNumberFormat="1"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stru.kz/code_new.jsp?&amp;t=%D0%A3%D1%81%D0%BB%D1%83%D0%B3%D0%B0%20%D0%BF%D0%B0%D1%82%D0%B5%D0%BD%D1%82%D0%BD%D1%8B%D1%85%20%D0%BF%D0%BE%D0%B2%D0%B5%D1%80%D0%B5%D0%BD%D0%BD%D1%8B%D1%85%20%D0%A3%D1%81%D0%BB%D1%83%D0%B3%D0%B0%20%D0%BF%D0%B0%D1%82%D0%B5%D0%BD%D1%82%D0%BD%D1%8B%D1%85%20%D0%BF%D0%BE%D0%B2%D0%B5%D1%80%D0%B5%D0%BD%D0%BD%D1%8B%D1%85%20%D0%A3%D1%81%D0%BB%D1%83%D0%B3%D0%B8%20%D0%BF%D1%80%D0%BE%D1%84%D0%B5%D1%81%D1%81%D0%B8%D0%BE%D0%BD%D0%B0%D0%BB%D1%8C%D0%BD%D1%8B%D0%B5,%20%D1%82%D0%B5%D1%85%D0%BD%D0%B8%D1%87%D0%B5%D1%81%D0%BA%D0%B8%D0%B5%20%D0%B8%20%D0%BA%D0%BE%D0%BC%D0%BC%D0%B5%D1%80%D1%87%D0%B5%D1%81%D0%BA%D0%B8%D0%B5%20%D0%BF%D1%80%D0%BE%D1%87%D0%B8%D0%B5,%20%D0%BD%D0%B5%20%D0%B2%D0%BA%D0%BB%D1%8E%D1%87%D0%B5%D0%BD%D0%BD%D1%8B%D0%B5%20%D0%B2%20%D0%B4%D1%80%D1%83%D0%B3%D0%B8%D0%B5%20%D0%B3%D1%80%D1%83%D0%BF%D0%BF%D0%B8%D1%80%D0%BE%D0%B2%D0%BA%D0%B8&amp;s=common&amp;p=10&amp;n=0&amp;S=749020%2E000&amp;N=%D0%A3%D1%81%D0%BB%D1%83%D0%B3%D0%B0%20%D0%BF%D0%B0%D1%82%D0%B5%D0%BD%D1%82%D0%BD%D1%8B%D1%85%20%D0%BF%D0%BE%D0%B2%D0%B5%D1%80%D0%B5%D0%BD%D0%BD%D1%8B%D1%85&amp;fc=1&amp;fg=0&amp;new=749020.000.00008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AX117"/>
  <sheetViews>
    <sheetView tabSelected="1" zoomScale="86" zoomScaleNormal="86" zoomScalePageLayoutView="0" workbookViewId="0" topLeftCell="A112">
      <pane xSplit="7" topLeftCell="H1" activePane="topRight" state="frozen"/>
      <selection pane="topLeft" activeCell="A4" sqref="A4"/>
      <selection pane="topRight" activeCell="D4" sqref="D3:D4"/>
    </sheetView>
  </sheetViews>
  <sheetFormatPr defaultColWidth="9.140625" defaultRowHeight="15"/>
  <cols>
    <col min="1" max="1" width="20.7109375" style="12" customWidth="1"/>
    <col min="2" max="2" width="15.8515625" style="12" customWidth="1"/>
    <col min="3" max="3" width="16.57421875" style="12" customWidth="1"/>
    <col min="4" max="4" width="7.57421875" style="12" customWidth="1"/>
    <col min="5" max="5" width="20.28125" style="12" customWidth="1"/>
    <col min="6" max="6" width="24.7109375" style="12" customWidth="1"/>
    <col min="7" max="7" width="39.57421875" style="12" customWidth="1"/>
    <col min="8" max="8" width="9.421875" style="12" customWidth="1"/>
    <col min="9" max="9" width="13.7109375" style="12" customWidth="1"/>
    <col min="10" max="10" width="9.421875" style="12" customWidth="1"/>
    <col min="11" max="11" width="7.8515625" style="64" customWidth="1"/>
    <col min="12" max="12" width="11.00390625" style="12" customWidth="1"/>
    <col min="13" max="13" width="23.421875" style="12" customWidth="1"/>
    <col min="14" max="14" width="10.28125" style="12" customWidth="1"/>
    <col min="15" max="15" width="9.57421875" style="12" customWidth="1"/>
    <col min="16" max="16" width="11.28125" style="12" customWidth="1"/>
    <col min="17" max="17" width="18.421875" style="12" customWidth="1"/>
    <col min="18" max="18" width="10.140625" style="12" customWidth="1"/>
    <col min="19" max="19" width="9.140625" style="12" customWidth="1"/>
    <col min="20" max="20" width="19.421875" style="12" customWidth="1"/>
    <col min="21" max="21" width="19.28125" style="12" customWidth="1"/>
    <col min="22" max="22" width="17.00390625" style="12" customWidth="1"/>
    <col min="23" max="23" width="18.421875" style="12" customWidth="1"/>
    <col min="24" max="24" width="7.28125" style="12" customWidth="1"/>
    <col min="25" max="25" width="14.28125" style="12" customWidth="1"/>
    <col min="26" max="26" width="12.28125" style="12" customWidth="1"/>
    <col min="27" max="27" width="15.00390625" style="12" customWidth="1"/>
    <col min="28" max="28" width="11.57421875" style="12" customWidth="1"/>
    <col min="29" max="29" width="16.140625" style="12" customWidth="1"/>
    <col min="30" max="30" width="20.57421875" style="12" customWidth="1"/>
    <col min="31" max="32" width="17.8515625" style="12" customWidth="1"/>
    <col min="33" max="33" width="13.7109375" style="12" customWidth="1"/>
    <col min="34" max="34" width="17.140625" style="12" customWidth="1"/>
    <col min="35" max="35" width="18.28125" style="12" customWidth="1"/>
    <col min="36" max="36" width="13.8515625" style="12" customWidth="1"/>
    <col min="37" max="38" width="25.421875" style="4" customWidth="1"/>
    <col min="39" max="39" width="16.421875" style="12" customWidth="1"/>
    <col min="40" max="40" width="15.00390625" style="12" customWidth="1"/>
    <col min="41" max="41" width="14.00390625" style="12" customWidth="1"/>
    <col min="42" max="42" width="18.421875" style="12" customWidth="1"/>
    <col min="43" max="43" width="18.57421875" style="12" customWidth="1"/>
    <col min="44" max="44" width="18.140625" style="12" customWidth="1"/>
    <col min="45" max="45" width="21.421875" style="12" customWidth="1"/>
    <col min="46" max="46" width="18.00390625" style="12" customWidth="1"/>
    <col min="47" max="47" width="17.00390625" style="12" customWidth="1"/>
    <col min="48" max="16384" width="9.140625" style="12" customWidth="1"/>
  </cols>
  <sheetData>
    <row r="1" spans="37:38" ht="15">
      <c r="AK1" s="14"/>
      <c r="AL1" s="14"/>
    </row>
    <row r="2" spans="4:38" s="78" customFormat="1" ht="18.75">
      <c r="D2" s="82" t="s">
        <v>774</v>
      </c>
      <c r="E2" s="82"/>
      <c r="F2" s="82"/>
      <c r="G2" s="82"/>
      <c r="H2" s="82"/>
      <c r="I2" s="82"/>
      <c r="J2" s="82"/>
      <c r="K2" s="82"/>
      <c r="L2" s="82"/>
      <c r="M2" s="82"/>
      <c r="N2" s="82"/>
      <c r="O2" s="82"/>
      <c r="P2" s="79"/>
      <c r="Q2" s="79"/>
      <c r="R2" s="79"/>
      <c r="S2" s="79"/>
      <c r="T2" s="79"/>
      <c r="U2" s="79"/>
      <c r="V2" s="79"/>
      <c r="W2" s="79"/>
      <c r="X2" s="79"/>
      <c r="Y2" s="79"/>
      <c r="Z2" s="79"/>
      <c r="AA2" s="79"/>
      <c r="AB2" s="79"/>
      <c r="AC2" s="79"/>
      <c r="AD2" s="79"/>
      <c r="AE2" s="79"/>
      <c r="AF2" s="79"/>
      <c r="AG2" s="79"/>
      <c r="AH2" s="79"/>
      <c r="AI2" s="79"/>
      <c r="AJ2" s="79"/>
      <c r="AK2" s="80"/>
      <c r="AL2" s="80"/>
    </row>
    <row r="3" spans="4:38" ht="15" customHeight="1" thickBot="1">
      <c r="D3" s="77"/>
      <c r="E3" s="77"/>
      <c r="F3" s="77"/>
      <c r="G3" s="77"/>
      <c r="H3" s="77"/>
      <c r="I3" s="77"/>
      <c r="J3" s="77"/>
      <c r="K3" s="77"/>
      <c r="L3" s="77"/>
      <c r="M3" s="77"/>
      <c r="N3" s="77"/>
      <c r="O3" s="77"/>
      <c r="P3" s="13"/>
      <c r="Q3" s="13"/>
      <c r="R3" s="13"/>
      <c r="S3" s="13"/>
      <c r="T3" s="13"/>
      <c r="U3" s="13"/>
      <c r="V3" s="13"/>
      <c r="W3" s="13"/>
      <c r="X3" s="13"/>
      <c r="Y3" s="13"/>
      <c r="Z3" s="13"/>
      <c r="AA3" s="13"/>
      <c r="AB3" s="13"/>
      <c r="AC3" s="13"/>
      <c r="AD3" s="13"/>
      <c r="AE3" s="13"/>
      <c r="AF3" s="13"/>
      <c r="AG3" s="13"/>
      <c r="AH3" s="13"/>
      <c r="AI3" s="13"/>
      <c r="AJ3" s="13"/>
      <c r="AK3" s="14"/>
      <c r="AL3" s="14"/>
    </row>
    <row r="4" spans="4:50" ht="15">
      <c r="D4" s="77"/>
      <c r="E4" s="77"/>
      <c r="F4" s="77"/>
      <c r="G4" s="77"/>
      <c r="H4" s="77"/>
      <c r="I4" s="77"/>
      <c r="J4" s="77"/>
      <c r="K4" s="77"/>
      <c r="L4" s="77"/>
      <c r="M4" s="77"/>
      <c r="N4" s="77"/>
      <c r="O4" s="77"/>
      <c r="P4" s="13"/>
      <c r="Q4" s="13"/>
      <c r="R4" s="13"/>
      <c r="S4" s="13"/>
      <c r="T4" s="13"/>
      <c r="U4" s="13"/>
      <c r="V4" s="13"/>
      <c r="W4" s="13"/>
      <c r="X4" s="13"/>
      <c r="Y4" s="13"/>
      <c r="Z4" s="13"/>
      <c r="AA4" s="13"/>
      <c r="AB4" s="13"/>
      <c r="AC4" s="13"/>
      <c r="AD4" s="13"/>
      <c r="AE4" s="13"/>
      <c r="AF4" s="13"/>
      <c r="AG4" s="13"/>
      <c r="AH4" s="13"/>
      <c r="AI4" s="13"/>
      <c r="AJ4" s="13"/>
      <c r="AK4" s="14"/>
      <c r="AL4" s="14"/>
      <c r="AN4" s="83" t="s">
        <v>777</v>
      </c>
      <c r="AO4" s="84"/>
      <c r="AP4" s="84"/>
      <c r="AQ4" s="84"/>
      <c r="AR4" s="84"/>
      <c r="AS4" s="84"/>
      <c r="AT4" s="84"/>
      <c r="AU4" s="84"/>
      <c r="AV4" s="84"/>
      <c r="AW4" s="84"/>
      <c r="AX4" s="85"/>
    </row>
    <row r="5" spans="2:50" ht="15" customHeight="1">
      <c r="B5" s="81" t="s">
        <v>779</v>
      </c>
      <c r="D5" s="77"/>
      <c r="E5" s="77"/>
      <c r="F5" s="77"/>
      <c r="G5" s="77"/>
      <c r="H5" s="77"/>
      <c r="I5" s="77"/>
      <c r="J5" s="77"/>
      <c r="K5" s="77"/>
      <c r="L5" s="77"/>
      <c r="M5" s="77"/>
      <c r="N5" s="77"/>
      <c r="O5" s="77"/>
      <c r="P5" s="13"/>
      <c r="Q5" s="13"/>
      <c r="R5" s="13"/>
      <c r="S5" s="13"/>
      <c r="T5" s="13"/>
      <c r="U5" s="13"/>
      <c r="V5" s="13"/>
      <c r="W5" s="13"/>
      <c r="X5" s="13"/>
      <c r="Y5" s="13"/>
      <c r="Z5" s="13"/>
      <c r="AA5" s="13"/>
      <c r="AB5" s="13"/>
      <c r="AC5" s="13"/>
      <c r="AD5" s="13"/>
      <c r="AE5" s="13"/>
      <c r="AF5" s="13"/>
      <c r="AG5" s="13"/>
      <c r="AH5" s="13"/>
      <c r="AI5" s="13"/>
      <c r="AJ5" s="13"/>
      <c r="AK5" s="14"/>
      <c r="AL5" s="14"/>
      <c r="AN5" s="86"/>
      <c r="AO5" s="87"/>
      <c r="AP5" s="87"/>
      <c r="AQ5" s="87"/>
      <c r="AR5" s="87"/>
      <c r="AS5" s="87"/>
      <c r="AT5" s="87"/>
      <c r="AU5" s="87"/>
      <c r="AV5" s="87"/>
      <c r="AW5" s="87"/>
      <c r="AX5" s="88"/>
    </row>
    <row r="6" spans="4:50" ht="15">
      <c r="D6" s="77"/>
      <c r="E6" s="77"/>
      <c r="F6" s="77"/>
      <c r="G6" s="77"/>
      <c r="H6" s="77"/>
      <c r="I6" s="77"/>
      <c r="J6" s="77"/>
      <c r="K6" s="77"/>
      <c r="L6" s="77"/>
      <c r="M6" s="77"/>
      <c r="N6" s="77"/>
      <c r="O6" s="77"/>
      <c r="P6" s="13"/>
      <c r="Q6" s="13"/>
      <c r="R6" s="13"/>
      <c r="S6" s="13"/>
      <c r="T6" s="13"/>
      <c r="U6" s="13"/>
      <c r="V6" s="13"/>
      <c r="W6" s="13"/>
      <c r="X6" s="13"/>
      <c r="Y6" s="13"/>
      <c r="Z6" s="13"/>
      <c r="AA6" s="13"/>
      <c r="AB6" s="13"/>
      <c r="AC6" s="13"/>
      <c r="AD6" s="13"/>
      <c r="AE6" s="13"/>
      <c r="AF6" s="13"/>
      <c r="AG6" s="13"/>
      <c r="AH6" s="13"/>
      <c r="AI6" s="13"/>
      <c r="AJ6" s="13"/>
      <c r="AK6" s="14"/>
      <c r="AL6" s="14"/>
      <c r="AN6" s="89" t="s">
        <v>778</v>
      </c>
      <c r="AO6" s="90"/>
      <c r="AP6" s="90"/>
      <c r="AQ6" s="90"/>
      <c r="AR6" s="90"/>
      <c r="AS6" s="90"/>
      <c r="AT6" s="90"/>
      <c r="AU6" s="90"/>
      <c r="AV6" s="90"/>
      <c r="AW6" s="90"/>
      <c r="AX6" s="91"/>
    </row>
    <row r="7" spans="4:50" ht="15.75" thickBot="1">
      <c r="D7" s="15"/>
      <c r="E7" s="15"/>
      <c r="F7" s="15"/>
      <c r="G7" s="15"/>
      <c r="H7" s="15"/>
      <c r="I7" s="15"/>
      <c r="J7" s="15"/>
      <c r="K7" s="77"/>
      <c r="L7" s="15"/>
      <c r="M7" s="15"/>
      <c r="N7" s="15"/>
      <c r="O7" s="15"/>
      <c r="P7" s="15"/>
      <c r="Q7" s="15"/>
      <c r="R7" s="15"/>
      <c r="S7" s="15"/>
      <c r="T7" s="15"/>
      <c r="U7" s="15"/>
      <c r="V7" s="15"/>
      <c r="W7" s="15"/>
      <c r="X7" s="15"/>
      <c r="Y7" s="15"/>
      <c r="Z7" s="15"/>
      <c r="AA7" s="15"/>
      <c r="AB7" s="15"/>
      <c r="AC7" s="15"/>
      <c r="AD7" s="15"/>
      <c r="AE7" s="15"/>
      <c r="AF7" s="15"/>
      <c r="AG7" s="15"/>
      <c r="AH7" s="15"/>
      <c r="AI7" s="15"/>
      <c r="AJ7" s="15"/>
      <c r="AK7" s="14"/>
      <c r="AL7" s="14"/>
      <c r="AN7" s="92"/>
      <c r="AO7" s="93"/>
      <c r="AP7" s="93"/>
      <c r="AQ7" s="93"/>
      <c r="AR7" s="93"/>
      <c r="AS7" s="93"/>
      <c r="AT7" s="93"/>
      <c r="AU7" s="93"/>
      <c r="AV7" s="93"/>
      <c r="AW7" s="93"/>
      <c r="AX7" s="94"/>
    </row>
    <row r="8" spans="5:38" ht="15.75" thickBot="1">
      <c r="E8" s="16"/>
      <c r="F8" s="16"/>
      <c r="G8" s="16"/>
      <c r="H8" s="16"/>
      <c r="I8" s="16"/>
      <c r="J8" s="16"/>
      <c r="K8" s="17"/>
      <c r="L8" s="16"/>
      <c r="M8" s="16"/>
      <c r="N8" s="16"/>
      <c r="O8" s="16"/>
      <c r="P8" s="16"/>
      <c r="Q8" s="16"/>
      <c r="R8" s="16"/>
      <c r="S8" s="16"/>
      <c r="T8" s="16"/>
      <c r="U8" s="16"/>
      <c r="V8" s="16"/>
      <c r="W8" s="16"/>
      <c r="X8" s="16"/>
      <c r="Y8" s="16"/>
      <c r="Z8" s="16"/>
      <c r="AA8" s="16"/>
      <c r="AB8" s="16"/>
      <c r="AC8" s="16"/>
      <c r="AD8" s="16"/>
      <c r="AE8" s="16"/>
      <c r="AF8" s="16"/>
      <c r="AG8" s="16"/>
      <c r="AH8" s="16"/>
      <c r="AI8" s="16"/>
      <c r="AK8" s="14"/>
      <c r="AL8" s="14"/>
    </row>
    <row r="9" spans="1:50" ht="32.25" customHeight="1">
      <c r="A9" s="107" t="s">
        <v>462</v>
      </c>
      <c r="B9" s="101" t="s">
        <v>144</v>
      </c>
      <c r="C9" s="101" t="s">
        <v>141</v>
      </c>
      <c r="D9" s="101" t="s">
        <v>26</v>
      </c>
      <c r="E9" s="101" t="s">
        <v>0</v>
      </c>
      <c r="F9" s="101" t="s">
        <v>20</v>
      </c>
      <c r="G9" s="101" t="s">
        <v>21</v>
      </c>
      <c r="H9" s="101" t="s">
        <v>1</v>
      </c>
      <c r="I9" s="101" t="s">
        <v>149</v>
      </c>
      <c r="J9" s="101" t="s">
        <v>7</v>
      </c>
      <c r="K9" s="101" t="s">
        <v>25</v>
      </c>
      <c r="L9" s="101" t="s">
        <v>2</v>
      </c>
      <c r="M9" s="101" t="s">
        <v>8</v>
      </c>
      <c r="N9" s="101" t="s">
        <v>9</v>
      </c>
      <c r="O9" s="101" t="s">
        <v>24</v>
      </c>
      <c r="P9" s="101" t="s">
        <v>18</v>
      </c>
      <c r="Q9" s="101" t="s">
        <v>10</v>
      </c>
      <c r="R9" s="101" t="s">
        <v>51</v>
      </c>
      <c r="S9" s="98" t="s">
        <v>102</v>
      </c>
      <c r="T9" s="99"/>
      <c r="U9" s="99"/>
      <c r="V9" s="99"/>
      <c r="W9" s="112"/>
      <c r="X9" s="113" t="s">
        <v>19</v>
      </c>
      <c r="Y9" s="114"/>
      <c r="Z9" s="115"/>
      <c r="AA9" s="101" t="s">
        <v>126</v>
      </c>
      <c r="AB9" s="101" t="s">
        <v>23</v>
      </c>
      <c r="AC9" s="111" t="s">
        <v>174</v>
      </c>
      <c r="AD9" s="111"/>
      <c r="AE9" s="111"/>
      <c r="AF9" s="111"/>
      <c r="AG9" s="111" t="s">
        <v>175</v>
      </c>
      <c r="AH9" s="111"/>
      <c r="AI9" s="111"/>
      <c r="AJ9" s="98" t="s">
        <v>22</v>
      </c>
      <c r="AK9" s="111" t="s">
        <v>109</v>
      </c>
      <c r="AL9" s="111"/>
      <c r="AM9" s="98" t="s">
        <v>108</v>
      </c>
      <c r="AN9" s="99"/>
      <c r="AO9" s="99"/>
      <c r="AP9" s="99"/>
      <c r="AQ9" s="99"/>
      <c r="AR9" s="99"/>
      <c r="AS9" s="99"/>
      <c r="AT9" s="99"/>
      <c r="AU9" s="99"/>
      <c r="AV9" s="99"/>
      <c r="AW9" s="99"/>
      <c r="AX9" s="100"/>
    </row>
    <row r="10" spans="1:50" ht="30.75" customHeight="1">
      <c r="A10" s="108"/>
      <c r="B10" s="102"/>
      <c r="C10" s="102"/>
      <c r="D10" s="102"/>
      <c r="E10" s="102"/>
      <c r="F10" s="102"/>
      <c r="G10" s="102"/>
      <c r="H10" s="102"/>
      <c r="I10" s="102"/>
      <c r="J10" s="102"/>
      <c r="K10" s="102"/>
      <c r="L10" s="102"/>
      <c r="M10" s="102"/>
      <c r="N10" s="102"/>
      <c r="O10" s="102"/>
      <c r="P10" s="102"/>
      <c r="Q10" s="102"/>
      <c r="R10" s="102"/>
      <c r="S10" s="95" t="s">
        <v>11</v>
      </c>
      <c r="T10" s="106"/>
      <c r="U10" s="18" t="s">
        <v>12</v>
      </c>
      <c r="V10" s="95" t="s">
        <v>13</v>
      </c>
      <c r="W10" s="106"/>
      <c r="X10" s="116"/>
      <c r="Y10" s="117"/>
      <c r="Z10" s="118"/>
      <c r="AA10" s="102"/>
      <c r="AB10" s="102"/>
      <c r="AC10" s="104" t="s">
        <v>3</v>
      </c>
      <c r="AD10" s="104" t="s">
        <v>4</v>
      </c>
      <c r="AE10" s="104" t="s">
        <v>5</v>
      </c>
      <c r="AF10" s="104" t="s">
        <v>6</v>
      </c>
      <c r="AG10" s="104" t="s">
        <v>3</v>
      </c>
      <c r="AH10" s="104" t="s">
        <v>5</v>
      </c>
      <c r="AI10" s="104" t="s">
        <v>6</v>
      </c>
      <c r="AJ10" s="95"/>
      <c r="AK10" s="104" t="s">
        <v>103</v>
      </c>
      <c r="AL10" s="104" t="s">
        <v>104</v>
      </c>
      <c r="AM10" s="95" t="s">
        <v>105</v>
      </c>
      <c r="AN10" s="96"/>
      <c r="AO10" s="106"/>
      <c r="AP10" s="95" t="s">
        <v>106</v>
      </c>
      <c r="AQ10" s="96"/>
      <c r="AR10" s="106"/>
      <c r="AS10" s="95" t="s">
        <v>110</v>
      </c>
      <c r="AT10" s="96"/>
      <c r="AU10" s="106"/>
      <c r="AV10" s="95" t="s">
        <v>776</v>
      </c>
      <c r="AW10" s="96"/>
      <c r="AX10" s="97"/>
    </row>
    <row r="11" spans="1:50" s="21" customFormat="1" ht="69" customHeight="1" thickBot="1">
      <c r="A11" s="109"/>
      <c r="B11" s="103"/>
      <c r="C11" s="103"/>
      <c r="D11" s="103"/>
      <c r="E11" s="103"/>
      <c r="F11" s="103"/>
      <c r="G11" s="103"/>
      <c r="H11" s="103"/>
      <c r="I11" s="103"/>
      <c r="J11" s="103"/>
      <c r="K11" s="103"/>
      <c r="L11" s="103"/>
      <c r="M11" s="103"/>
      <c r="N11" s="103"/>
      <c r="O11" s="103"/>
      <c r="P11" s="103"/>
      <c r="Q11" s="103"/>
      <c r="R11" s="103"/>
      <c r="S11" s="19" t="s">
        <v>14</v>
      </c>
      <c r="T11" s="19" t="s">
        <v>15</v>
      </c>
      <c r="U11" s="19" t="s">
        <v>16</v>
      </c>
      <c r="V11" s="19" t="s">
        <v>17</v>
      </c>
      <c r="W11" s="19" t="s">
        <v>16</v>
      </c>
      <c r="X11" s="19" t="s">
        <v>53</v>
      </c>
      <c r="Y11" s="19" t="s">
        <v>54</v>
      </c>
      <c r="Z11" s="19" t="s">
        <v>55</v>
      </c>
      <c r="AA11" s="103"/>
      <c r="AB11" s="103"/>
      <c r="AC11" s="105"/>
      <c r="AD11" s="105"/>
      <c r="AE11" s="105"/>
      <c r="AF11" s="105"/>
      <c r="AG11" s="105"/>
      <c r="AH11" s="105"/>
      <c r="AI11" s="105"/>
      <c r="AJ11" s="110"/>
      <c r="AK11" s="105"/>
      <c r="AL11" s="105"/>
      <c r="AM11" s="19" t="s">
        <v>111</v>
      </c>
      <c r="AN11" s="19" t="s">
        <v>113</v>
      </c>
      <c r="AO11" s="19" t="s">
        <v>112</v>
      </c>
      <c r="AP11" s="19" t="s">
        <v>111</v>
      </c>
      <c r="AQ11" s="19" t="s">
        <v>113</v>
      </c>
      <c r="AR11" s="19" t="s">
        <v>112</v>
      </c>
      <c r="AS11" s="19" t="s">
        <v>111</v>
      </c>
      <c r="AT11" s="19" t="s">
        <v>113</v>
      </c>
      <c r="AU11" s="19" t="s">
        <v>112</v>
      </c>
      <c r="AV11" s="19" t="s">
        <v>111</v>
      </c>
      <c r="AW11" s="19" t="s">
        <v>113</v>
      </c>
      <c r="AX11" s="20" t="s">
        <v>112</v>
      </c>
    </row>
    <row r="12" spans="1:50" s="21" customFormat="1" ht="14.25" customHeight="1" thickBot="1">
      <c r="A12" s="22" t="s">
        <v>57</v>
      </c>
      <c r="B12" s="23" t="s">
        <v>58</v>
      </c>
      <c r="C12" s="23" t="s">
        <v>60</v>
      </c>
      <c r="D12" s="24" t="s">
        <v>52</v>
      </c>
      <c r="E12" s="23" t="s">
        <v>107</v>
      </c>
      <c r="F12" s="23" t="s">
        <v>61</v>
      </c>
      <c r="G12" s="24" t="s">
        <v>62</v>
      </c>
      <c r="H12" s="23" t="s">
        <v>63</v>
      </c>
      <c r="I12" s="23" t="s">
        <v>64</v>
      </c>
      <c r="J12" s="25" t="s">
        <v>59</v>
      </c>
      <c r="K12" s="23" t="s">
        <v>65</v>
      </c>
      <c r="L12" s="23" t="s">
        <v>56</v>
      </c>
      <c r="M12" s="24" t="s">
        <v>66</v>
      </c>
      <c r="N12" s="23" t="s">
        <v>67</v>
      </c>
      <c r="O12" s="23" t="s">
        <v>68</v>
      </c>
      <c r="P12" s="24" t="s">
        <v>69</v>
      </c>
      <c r="Q12" s="23" t="s">
        <v>70</v>
      </c>
      <c r="R12" s="23" t="s">
        <v>71</v>
      </c>
      <c r="S12" s="24" t="s">
        <v>72</v>
      </c>
      <c r="T12" s="23" t="s">
        <v>73</v>
      </c>
      <c r="U12" s="23" t="s">
        <v>74</v>
      </c>
      <c r="V12" s="24" t="s">
        <v>75</v>
      </c>
      <c r="W12" s="23" t="s">
        <v>76</v>
      </c>
      <c r="X12" s="23" t="s">
        <v>77</v>
      </c>
      <c r="Y12" s="24" t="s">
        <v>78</v>
      </c>
      <c r="Z12" s="23" t="s">
        <v>79</v>
      </c>
      <c r="AA12" s="23" t="s">
        <v>80</v>
      </c>
      <c r="AB12" s="24" t="s">
        <v>81</v>
      </c>
      <c r="AC12" s="23" t="s">
        <v>82</v>
      </c>
      <c r="AD12" s="23" t="s">
        <v>83</v>
      </c>
      <c r="AE12" s="24" t="s">
        <v>84</v>
      </c>
      <c r="AF12" s="23" t="s">
        <v>85</v>
      </c>
      <c r="AG12" s="23" t="s">
        <v>86</v>
      </c>
      <c r="AH12" s="24" t="s">
        <v>87</v>
      </c>
      <c r="AI12" s="23" t="s">
        <v>88</v>
      </c>
      <c r="AJ12" s="23" t="s">
        <v>114</v>
      </c>
      <c r="AK12" s="24" t="s">
        <v>115</v>
      </c>
      <c r="AL12" s="23" t="s">
        <v>116</v>
      </c>
      <c r="AM12" s="23" t="s">
        <v>117</v>
      </c>
      <c r="AN12" s="24" t="s">
        <v>118</v>
      </c>
      <c r="AO12" s="23" t="s">
        <v>119</v>
      </c>
      <c r="AP12" s="23" t="s">
        <v>120</v>
      </c>
      <c r="AQ12" s="24" t="s">
        <v>121</v>
      </c>
      <c r="AR12" s="23" t="s">
        <v>122</v>
      </c>
      <c r="AS12" s="23" t="s">
        <v>140</v>
      </c>
      <c r="AT12" s="23" t="s">
        <v>142</v>
      </c>
      <c r="AU12" s="23" t="s">
        <v>143</v>
      </c>
      <c r="AV12" s="26"/>
      <c r="AW12" s="26"/>
      <c r="AX12" s="27"/>
    </row>
    <row r="13" spans="1:50" ht="21" customHeight="1">
      <c r="A13" s="28"/>
      <c r="B13" s="29"/>
      <c r="C13" s="29"/>
      <c r="D13" s="30" t="s">
        <v>575</v>
      </c>
      <c r="E13" s="30" t="s">
        <v>359</v>
      </c>
      <c r="F13" s="31" t="s">
        <v>360</v>
      </c>
      <c r="G13" s="31" t="s">
        <v>361</v>
      </c>
      <c r="H13" s="30" t="s">
        <v>90</v>
      </c>
      <c r="I13" s="30"/>
      <c r="J13" s="30" t="s">
        <v>93</v>
      </c>
      <c r="K13" s="30">
        <v>100</v>
      </c>
      <c r="L13" s="30" t="s">
        <v>179</v>
      </c>
      <c r="M13" s="30" t="s">
        <v>183</v>
      </c>
      <c r="N13" s="30" t="s">
        <v>172</v>
      </c>
      <c r="O13" s="30" t="s">
        <v>27</v>
      </c>
      <c r="P13" s="30">
        <v>710000000</v>
      </c>
      <c r="Q13" s="30" t="s">
        <v>183</v>
      </c>
      <c r="R13" s="30" t="s">
        <v>40</v>
      </c>
      <c r="S13" s="30" t="s">
        <v>162</v>
      </c>
      <c r="T13" s="32" t="s">
        <v>94</v>
      </c>
      <c r="U13" s="30"/>
      <c r="V13" s="30"/>
      <c r="W13" s="30"/>
      <c r="X13" s="30">
        <v>0</v>
      </c>
      <c r="Y13" s="30">
        <v>100</v>
      </c>
      <c r="Z13" s="30">
        <v>0</v>
      </c>
      <c r="AA13" s="30" t="s">
        <v>125</v>
      </c>
      <c r="AB13" s="30" t="s">
        <v>100</v>
      </c>
      <c r="AC13" s="33">
        <v>6000</v>
      </c>
      <c r="AD13" s="33">
        <v>105</v>
      </c>
      <c r="AE13" s="33">
        <v>630000</v>
      </c>
      <c r="AF13" s="33">
        <f aca="true" t="shared" si="0" ref="AF13:AF62">IF(AB13="С НДС",AE13*1.12,(IF(AB13="НДС 8",AE13*1.08,AE13)))</f>
        <v>705600.0000000001</v>
      </c>
      <c r="AG13" s="34"/>
      <c r="AH13" s="34">
        <v>0</v>
      </c>
      <c r="AI13" s="34">
        <v>0</v>
      </c>
      <c r="AJ13" s="35" t="s">
        <v>163</v>
      </c>
      <c r="AK13" s="36"/>
      <c r="AL13" s="37"/>
      <c r="AM13" s="30" t="s">
        <v>138</v>
      </c>
      <c r="AN13" s="70" t="s">
        <v>362</v>
      </c>
      <c r="AO13" s="70" t="s">
        <v>363</v>
      </c>
      <c r="AP13" s="70" t="s">
        <v>131</v>
      </c>
      <c r="AQ13" s="70" t="s">
        <v>364</v>
      </c>
      <c r="AR13" s="70" t="s">
        <v>364</v>
      </c>
      <c r="AS13" s="70" t="s">
        <v>287</v>
      </c>
      <c r="AT13" s="70" t="s">
        <v>365</v>
      </c>
      <c r="AU13" s="70" t="s">
        <v>366</v>
      </c>
      <c r="AV13" s="70"/>
      <c r="AW13" s="70"/>
      <c r="AX13" s="71"/>
    </row>
    <row r="14" spans="1:50" ht="21" customHeight="1">
      <c r="A14" s="38"/>
      <c r="B14" s="39"/>
      <c r="C14" s="39"/>
      <c r="D14" s="5" t="s">
        <v>649</v>
      </c>
      <c r="E14" s="5" t="s">
        <v>399</v>
      </c>
      <c r="F14" s="6" t="s">
        <v>360</v>
      </c>
      <c r="G14" s="6" t="s">
        <v>400</v>
      </c>
      <c r="H14" s="5" t="s">
        <v>90</v>
      </c>
      <c r="I14" s="5"/>
      <c r="J14" s="5" t="s">
        <v>93</v>
      </c>
      <c r="K14" s="5">
        <v>100</v>
      </c>
      <c r="L14" s="5" t="s">
        <v>179</v>
      </c>
      <c r="M14" s="5" t="s">
        <v>183</v>
      </c>
      <c r="N14" s="5" t="s">
        <v>172</v>
      </c>
      <c r="O14" s="5" t="s">
        <v>27</v>
      </c>
      <c r="P14" s="5">
        <v>710000000</v>
      </c>
      <c r="Q14" s="5" t="s">
        <v>183</v>
      </c>
      <c r="R14" s="5" t="s">
        <v>40</v>
      </c>
      <c r="S14" s="5" t="s">
        <v>162</v>
      </c>
      <c r="T14" s="40" t="s">
        <v>94</v>
      </c>
      <c r="U14" s="5"/>
      <c r="V14" s="5"/>
      <c r="W14" s="5"/>
      <c r="X14" s="5">
        <v>0</v>
      </c>
      <c r="Y14" s="5">
        <v>100</v>
      </c>
      <c r="Z14" s="5">
        <v>0</v>
      </c>
      <c r="AA14" s="5" t="s">
        <v>401</v>
      </c>
      <c r="AB14" s="5" t="s">
        <v>100</v>
      </c>
      <c r="AC14" s="9">
        <v>2400</v>
      </c>
      <c r="AD14" s="9">
        <v>272</v>
      </c>
      <c r="AE14" s="9">
        <v>652800</v>
      </c>
      <c r="AF14" s="9">
        <f t="shared" si="0"/>
        <v>731136.0000000001</v>
      </c>
      <c r="AG14" s="10"/>
      <c r="AH14" s="10">
        <v>0</v>
      </c>
      <c r="AI14" s="10">
        <v>0</v>
      </c>
      <c r="AJ14" s="41" t="s">
        <v>163</v>
      </c>
      <c r="AK14" s="42"/>
      <c r="AL14" s="43"/>
      <c r="AM14" s="5" t="s">
        <v>138</v>
      </c>
      <c r="AN14" s="72" t="s">
        <v>402</v>
      </c>
      <c r="AO14" s="72" t="s">
        <v>400</v>
      </c>
      <c r="AP14" s="72" t="s">
        <v>403</v>
      </c>
      <c r="AQ14" s="72" t="s">
        <v>404</v>
      </c>
      <c r="AR14" s="72" t="s">
        <v>404</v>
      </c>
      <c r="AS14" s="72" t="s">
        <v>287</v>
      </c>
      <c r="AT14" s="72" t="s">
        <v>405</v>
      </c>
      <c r="AU14" s="72" t="s">
        <v>406</v>
      </c>
      <c r="AV14" s="72"/>
      <c r="AW14" s="72"/>
      <c r="AX14" s="73"/>
    </row>
    <row r="15" spans="1:50" ht="21" customHeight="1">
      <c r="A15" s="38"/>
      <c r="B15" s="39"/>
      <c r="C15" s="39"/>
      <c r="D15" s="5" t="s">
        <v>656</v>
      </c>
      <c r="E15" s="5" t="s">
        <v>407</v>
      </c>
      <c r="F15" s="6" t="s">
        <v>360</v>
      </c>
      <c r="G15" s="6" t="s">
        <v>408</v>
      </c>
      <c r="H15" s="5" t="s">
        <v>90</v>
      </c>
      <c r="I15" s="5"/>
      <c r="J15" s="5" t="s">
        <v>93</v>
      </c>
      <c r="K15" s="5">
        <v>100</v>
      </c>
      <c r="L15" s="5" t="s">
        <v>179</v>
      </c>
      <c r="M15" s="5" t="s">
        <v>183</v>
      </c>
      <c r="N15" s="5" t="s">
        <v>172</v>
      </c>
      <c r="O15" s="5" t="s">
        <v>27</v>
      </c>
      <c r="P15" s="5">
        <v>710000000</v>
      </c>
      <c r="Q15" s="5" t="s">
        <v>183</v>
      </c>
      <c r="R15" s="5" t="s">
        <v>40</v>
      </c>
      <c r="S15" s="5" t="s">
        <v>162</v>
      </c>
      <c r="T15" s="40" t="s">
        <v>94</v>
      </c>
      <c r="U15" s="5"/>
      <c r="V15" s="5"/>
      <c r="W15" s="5"/>
      <c r="X15" s="5">
        <v>0</v>
      </c>
      <c r="Y15" s="5">
        <v>100</v>
      </c>
      <c r="Z15" s="5">
        <v>0</v>
      </c>
      <c r="AA15" s="5" t="s">
        <v>401</v>
      </c>
      <c r="AB15" s="5" t="s">
        <v>100</v>
      </c>
      <c r="AC15" s="9">
        <v>3000</v>
      </c>
      <c r="AD15" s="9">
        <v>698</v>
      </c>
      <c r="AE15" s="9">
        <v>2094000</v>
      </c>
      <c r="AF15" s="9">
        <f t="shared" si="0"/>
        <v>2345280</v>
      </c>
      <c r="AG15" s="10"/>
      <c r="AH15" s="10">
        <v>0</v>
      </c>
      <c r="AI15" s="10">
        <v>0</v>
      </c>
      <c r="AJ15" s="41" t="s">
        <v>163</v>
      </c>
      <c r="AK15" s="42"/>
      <c r="AL15" s="43"/>
      <c r="AM15" s="5" t="s">
        <v>138</v>
      </c>
      <c r="AN15" s="72" t="s">
        <v>409</v>
      </c>
      <c r="AO15" s="72" t="s">
        <v>410</v>
      </c>
      <c r="AP15" s="72" t="s">
        <v>131</v>
      </c>
      <c r="AQ15" s="72" t="s">
        <v>411</v>
      </c>
      <c r="AR15" s="72" t="s">
        <v>411</v>
      </c>
      <c r="AS15" s="72" t="s">
        <v>287</v>
      </c>
      <c r="AT15" s="72" t="s">
        <v>365</v>
      </c>
      <c r="AU15" s="72" t="s">
        <v>366</v>
      </c>
      <c r="AV15" s="72"/>
      <c r="AW15" s="72"/>
      <c r="AX15" s="73"/>
    </row>
    <row r="16" spans="1:50" ht="21" customHeight="1">
      <c r="A16" s="38"/>
      <c r="B16" s="39"/>
      <c r="C16" s="39"/>
      <c r="D16" s="5" t="s">
        <v>659</v>
      </c>
      <c r="E16" s="5" t="s">
        <v>412</v>
      </c>
      <c r="F16" s="6" t="s">
        <v>251</v>
      </c>
      <c r="G16" s="6" t="s">
        <v>413</v>
      </c>
      <c r="H16" s="5" t="s">
        <v>90</v>
      </c>
      <c r="I16" s="5"/>
      <c r="J16" s="5" t="s">
        <v>93</v>
      </c>
      <c r="K16" s="5">
        <v>100</v>
      </c>
      <c r="L16" s="5" t="s">
        <v>179</v>
      </c>
      <c r="M16" s="5" t="s">
        <v>183</v>
      </c>
      <c r="N16" s="5" t="s">
        <v>253</v>
      </c>
      <c r="O16" s="5" t="s">
        <v>27</v>
      </c>
      <c r="P16" s="5">
        <v>710000000</v>
      </c>
      <c r="Q16" s="5" t="s">
        <v>183</v>
      </c>
      <c r="R16" s="5" t="s">
        <v>40</v>
      </c>
      <c r="S16" s="5" t="s">
        <v>180</v>
      </c>
      <c r="T16" s="40" t="s">
        <v>94</v>
      </c>
      <c r="U16" s="5"/>
      <c r="V16" s="5"/>
      <c r="W16" s="5"/>
      <c r="X16" s="5">
        <v>0</v>
      </c>
      <c r="Y16" s="5">
        <v>0</v>
      </c>
      <c r="Z16" s="5">
        <v>100</v>
      </c>
      <c r="AA16" s="5" t="s">
        <v>125</v>
      </c>
      <c r="AB16" s="5" t="s">
        <v>100</v>
      </c>
      <c r="AC16" s="9">
        <v>50</v>
      </c>
      <c r="AD16" s="9">
        <v>467</v>
      </c>
      <c r="AE16" s="9">
        <v>23350</v>
      </c>
      <c r="AF16" s="9">
        <f t="shared" si="0"/>
        <v>26152.000000000004</v>
      </c>
      <c r="AG16" s="10"/>
      <c r="AH16" s="10">
        <v>0</v>
      </c>
      <c r="AI16" s="10">
        <v>0</v>
      </c>
      <c r="AJ16" s="41" t="s">
        <v>163</v>
      </c>
      <c r="AK16" s="42"/>
      <c r="AL16" s="43"/>
      <c r="AM16" s="5" t="s">
        <v>132</v>
      </c>
      <c r="AN16" s="72" t="s">
        <v>414</v>
      </c>
      <c r="AO16" s="72" t="s">
        <v>414</v>
      </c>
      <c r="AP16" s="72" t="s">
        <v>415</v>
      </c>
      <c r="AQ16" s="72" t="s">
        <v>416</v>
      </c>
      <c r="AR16" s="72" t="s">
        <v>417</v>
      </c>
      <c r="AS16" s="72"/>
      <c r="AT16" s="72"/>
      <c r="AU16" s="72"/>
      <c r="AV16" s="72"/>
      <c r="AW16" s="72"/>
      <c r="AX16" s="73"/>
    </row>
    <row r="17" spans="1:50" ht="21" customHeight="1">
      <c r="A17" s="38"/>
      <c r="B17" s="39"/>
      <c r="C17" s="39"/>
      <c r="D17" s="5" t="s">
        <v>663</v>
      </c>
      <c r="E17" s="5" t="s">
        <v>282</v>
      </c>
      <c r="F17" s="6" t="s">
        <v>283</v>
      </c>
      <c r="G17" s="6" t="s">
        <v>284</v>
      </c>
      <c r="H17" s="5" t="s">
        <v>90</v>
      </c>
      <c r="I17" s="5"/>
      <c r="J17" s="5" t="s">
        <v>93</v>
      </c>
      <c r="K17" s="5">
        <v>100</v>
      </c>
      <c r="L17" s="5" t="s">
        <v>179</v>
      </c>
      <c r="M17" s="5" t="s">
        <v>183</v>
      </c>
      <c r="N17" s="5" t="s">
        <v>172</v>
      </c>
      <c r="O17" s="5" t="s">
        <v>27</v>
      </c>
      <c r="P17" s="5">
        <v>710000000</v>
      </c>
      <c r="Q17" s="5" t="s">
        <v>183</v>
      </c>
      <c r="R17" s="5" t="s">
        <v>40</v>
      </c>
      <c r="S17" s="5" t="s">
        <v>83</v>
      </c>
      <c r="T17" s="40" t="s">
        <v>94</v>
      </c>
      <c r="U17" s="5"/>
      <c r="V17" s="5"/>
      <c r="W17" s="5"/>
      <c r="X17" s="5">
        <v>0</v>
      </c>
      <c r="Y17" s="5">
        <v>0</v>
      </c>
      <c r="Z17" s="5">
        <v>100</v>
      </c>
      <c r="AA17" s="5" t="s">
        <v>125</v>
      </c>
      <c r="AB17" s="5" t="s">
        <v>100</v>
      </c>
      <c r="AC17" s="9">
        <v>20</v>
      </c>
      <c r="AD17" s="9">
        <v>5014</v>
      </c>
      <c r="AE17" s="9">
        <v>100280</v>
      </c>
      <c r="AF17" s="9">
        <f t="shared" si="0"/>
        <v>112313.6</v>
      </c>
      <c r="AG17" s="10"/>
      <c r="AH17" s="10">
        <v>0</v>
      </c>
      <c r="AI17" s="10">
        <v>0</v>
      </c>
      <c r="AJ17" s="41" t="s">
        <v>163</v>
      </c>
      <c r="AK17" s="42"/>
      <c r="AL17" s="43"/>
      <c r="AM17" s="5" t="s">
        <v>138</v>
      </c>
      <c r="AN17" s="72" t="s">
        <v>285</v>
      </c>
      <c r="AO17" s="72" t="s">
        <v>286</v>
      </c>
      <c r="AP17" s="72" t="s">
        <v>287</v>
      </c>
      <c r="AQ17" s="72" t="s">
        <v>288</v>
      </c>
      <c r="AR17" s="72" t="s">
        <v>289</v>
      </c>
      <c r="AS17" s="72" t="s">
        <v>137</v>
      </c>
      <c r="AT17" s="72" t="s">
        <v>290</v>
      </c>
      <c r="AU17" s="72" t="s">
        <v>290</v>
      </c>
      <c r="AV17" s="72"/>
      <c r="AW17" s="72"/>
      <c r="AX17" s="73"/>
    </row>
    <row r="18" spans="1:50" ht="21" customHeight="1">
      <c r="A18" s="38"/>
      <c r="B18" s="39"/>
      <c r="C18" s="39"/>
      <c r="D18" s="5" t="s">
        <v>667</v>
      </c>
      <c r="E18" s="5" t="s">
        <v>263</v>
      </c>
      <c r="F18" s="6" t="s">
        <v>251</v>
      </c>
      <c r="G18" s="6" t="s">
        <v>264</v>
      </c>
      <c r="H18" s="5" t="s">
        <v>90</v>
      </c>
      <c r="I18" s="5"/>
      <c r="J18" s="5" t="s">
        <v>93</v>
      </c>
      <c r="K18" s="5">
        <v>100</v>
      </c>
      <c r="L18" s="5" t="s">
        <v>179</v>
      </c>
      <c r="M18" s="5" t="s">
        <v>183</v>
      </c>
      <c r="N18" s="5" t="s">
        <v>253</v>
      </c>
      <c r="O18" s="5" t="s">
        <v>27</v>
      </c>
      <c r="P18" s="5">
        <v>710000000</v>
      </c>
      <c r="Q18" s="5" t="s">
        <v>183</v>
      </c>
      <c r="R18" s="5" t="s">
        <v>40</v>
      </c>
      <c r="S18" s="5" t="s">
        <v>162</v>
      </c>
      <c r="T18" s="40" t="s">
        <v>94</v>
      </c>
      <c r="U18" s="5"/>
      <c r="V18" s="5"/>
      <c r="W18" s="5"/>
      <c r="X18" s="5">
        <v>0</v>
      </c>
      <c r="Y18" s="5">
        <v>100</v>
      </c>
      <c r="Z18" s="5">
        <v>0</v>
      </c>
      <c r="AA18" s="5" t="s">
        <v>123</v>
      </c>
      <c r="AB18" s="5" t="s">
        <v>100</v>
      </c>
      <c r="AC18" s="9">
        <v>500</v>
      </c>
      <c r="AD18" s="9">
        <v>217.33</v>
      </c>
      <c r="AE18" s="9">
        <v>108665</v>
      </c>
      <c r="AF18" s="9">
        <f t="shared" si="0"/>
        <v>121704.80000000002</v>
      </c>
      <c r="AG18" s="10"/>
      <c r="AH18" s="10">
        <v>0</v>
      </c>
      <c r="AI18" s="10">
        <v>0</v>
      </c>
      <c r="AJ18" s="41" t="s">
        <v>163</v>
      </c>
      <c r="AK18" s="42"/>
      <c r="AL18" s="43"/>
      <c r="AM18" s="5" t="s">
        <v>128</v>
      </c>
      <c r="AN18" s="72" t="s">
        <v>265</v>
      </c>
      <c r="AO18" s="72" t="s">
        <v>265</v>
      </c>
      <c r="AP18" s="72" t="s">
        <v>255</v>
      </c>
      <c r="AQ18" s="72" t="s">
        <v>256</v>
      </c>
      <c r="AR18" s="72" t="s">
        <v>257</v>
      </c>
      <c r="AS18" s="72" t="s">
        <v>258</v>
      </c>
      <c r="AT18" s="72" t="s">
        <v>259</v>
      </c>
      <c r="AU18" s="72" t="s">
        <v>260</v>
      </c>
      <c r="AV18" s="72" t="s">
        <v>136</v>
      </c>
      <c r="AW18" s="72" t="s">
        <v>261</v>
      </c>
      <c r="AX18" s="73" t="s">
        <v>262</v>
      </c>
    </row>
    <row r="19" spans="1:50" ht="21" customHeight="1">
      <c r="A19" s="38"/>
      <c r="B19" s="39"/>
      <c r="C19" s="39"/>
      <c r="D19" s="5" t="s">
        <v>727</v>
      </c>
      <c r="E19" s="5" t="s">
        <v>250</v>
      </c>
      <c r="F19" s="6" t="s">
        <v>251</v>
      </c>
      <c r="G19" s="6" t="s">
        <v>252</v>
      </c>
      <c r="H19" s="5" t="s">
        <v>90</v>
      </c>
      <c r="I19" s="5"/>
      <c r="J19" s="5" t="s">
        <v>93</v>
      </c>
      <c r="K19" s="5">
        <v>100</v>
      </c>
      <c r="L19" s="5" t="s">
        <v>179</v>
      </c>
      <c r="M19" s="5" t="s">
        <v>183</v>
      </c>
      <c r="N19" s="5" t="s">
        <v>253</v>
      </c>
      <c r="O19" s="5" t="s">
        <v>27</v>
      </c>
      <c r="P19" s="5">
        <v>710000000</v>
      </c>
      <c r="Q19" s="5" t="s">
        <v>183</v>
      </c>
      <c r="R19" s="5" t="s">
        <v>40</v>
      </c>
      <c r="S19" s="5" t="s">
        <v>162</v>
      </c>
      <c r="T19" s="40" t="s">
        <v>94</v>
      </c>
      <c r="U19" s="5"/>
      <c r="V19" s="5"/>
      <c r="W19" s="5"/>
      <c r="X19" s="5">
        <v>0</v>
      </c>
      <c r="Y19" s="5">
        <v>100</v>
      </c>
      <c r="Z19" s="5">
        <v>0</v>
      </c>
      <c r="AA19" s="5" t="s">
        <v>123</v>
      </c>
      <c r="AB19" s="5" t="s">
        <v>100</v>
      </c>
      <c r="AC19" s="9">
        <v>100</v>
      </c>
      <c r="AD19" s="9">
        <v>743</v>
      </c>
      <c r="AE19" s="9">
        <v>74300</v>
      </c>
      <c r="AF19" s="9">
        <f t="shared" si="0"/>
        <v>83216.00000000001</v>
      </c>
      <c r="AG19" s="10"/>
      <c r="AH19" s="10">
        <v>0</v>
      </c>
      <c r="AI19" s="10">
        <v>0</v>
      </c>
      <c r="AJ19" s="41" t="s">
        <v>163</v>
      </c>
      <c r="AK19" s="42"/>
      <c r="AL19" s="43"/>
      <c r="AM19" s="5" t="s">
        <v>128</v>
      </c>
      <c r="AN19" s="72" t="s">
        <v>254</v>
      </c>
      <c r="AO19" s="72" t="s">
        <v>254</v>
      </c>
      <c r="AP19" s="72" t="s">
        <v>255</v>
      </c>
      <c r="AQ19" s="72" t="s">
        <v>256</v>
      </c>
      <c r="AR19" s="72" t="s">
        <v>257</v>
      </c>
      <c r="AS19" s="72" t="s">
        <v>258</v>
      </c>
      <c r="AT19" s="72" t="s">
        <v>259</v>
      </c>
      <c r="AU19" s="72" t="s">
        <v>260</v>
      </c>
      <c r="AV19" s="72" t="s">
        <v>136</v>
      </c>
      <c r="AW19" s="72" t="s">
        <v>261</v>
      </c>
      <c r="AX19" s="73" t="s">
        <v>262</v>
      </c>
    </row>
    <row r="20" spans="1:50" ht="21" customHeight="1">
      <c r="A20" s="38"/>
      <c r="B20" s="39"/>
      <c r="C20" s="39"/>
      <c r="D20" s="5" t="s">
        <v>728</v>
      </c>
      <c r="E20" s="5" t="s">
        <v>275</v>
      </c>
      <c r="F20" s="6" t="s">
        <v>276</v>
      </c>
      <c r="G20" s="6" t="s">
        <v>277</v>
      </c>
      <c r="H20" s="5" t="s">
        <v>90</v>
      </c>
      <c r="I20" s="5"/>
      <c r="J20" s="5" t="s">
        <v>93</v>
      </c>
      <c r="K20" s="5">
        <v>100</v>
      </c>
      <c r="L20" s="5" t="s">
        <v>179</v>
      </c>
      <c r="M20" s="5" t="s">
        <v>183</v>
      </c>
      <c r="N20" s="5" t="s">
        <v>253</v>
      </c>
      <c r="O20" s="5" t="s">
        <v>27</v>
      </c>
      <c r="P20" s="5">
        <v>710000000</v>
      </c>
      <c r="Q20" s="5" t="s">
        <v>183</v>
      </c>
      <c r="R20" s="5" t="s">
        <v>40</v>
      </c>
      <c r="S20" s="5" t="s">
        <v>162</v>
      </c>
      <c r="T20" s="40" t="s">
        <v>94</v>
      </c>
      <c r="U20" s="5"/>
      <c r="V20" s="5"/>
      <c r="W20" s="5"/>
      <c r="X20" s="5">
        <v>0</v>
      </c>
      <c r="Y20" s="5">
        <v>100</v>
      </c>
      <c r="Z20" s="5">
        <v>0</v>
      </c>
      <c r="AA20" s="5" t="s">
        <v>124</v>
      </c>
      <c r="AB20" s="5" t="s">
        <v>100</v>
      </c>
      <c r="AC20" s="9">
        <v>200</v>
      </c>
      <c r="AD20" s="9">
        <v>378</v>
      </c>
      <c r="AE20" s="9">
        <v>75600</v>
      </c>
      <c r="AF20" s="9">
        <f t="shared" si="0"/>
        <v>84672.00000000001</v>
      </c>
      <c r="AG20" s="10"/>
      <c r="AH20" s="10">
        <v>0</v>
      </c>
      <c r="AI20" s="10">
        <v>0</v>
      </c>
      <c r="AJ20" s="41" t="s">
        <v>163</v>
      </c>
      <c r="AK20" s="42"/>
      <c r="AL20" s="43"/>
      <c r="AM20" s="5" t="s">
        <v>132</v>
      </c>
      <c r="AN20" s="72" t="s">
        <v>278</v>
      </c>
      <c r="AO20" s="72" t="s">
        <v>279</v>
      </c>
      <c r="AP20" s="72" t="s">
        <v>255</v>
      </c>
      <c r="AQ20" s="72" t="s">
        <v>256</v>
      </c>
      <c r="AR20" s="72" t="s">
        <v>257</v>
      </c>
      <c r="AS20" s="72" t="s">
        <v>136</v>
      </c>
      <c r="AT20" s="72" t="s">
        <v>280</v>
      </c>
      <c r="AU20" s="72" t="s">
        <v>281</v>
      </c>
      <c r="AV20" s="72" t="s">
        <v>258</v>
      </c>
      <c r="AW20" s="72" t="s">
        <v>259</v>
      </c>
      <c r="AX20" s="73" t="s">
        <v>260</v>
      </c>
    </row>
    <row r="21" spans="1:50" ht="21" customHeight="1">
      <c r="A21" s="38"/>
      <c r="B21" s="39"/>
      <c r="C21" s="39"/>
      <c r="D21" s="5" t="s">
        <v>729</v>
      </c>
      <c r="E21" s="5" t="s">
        <v>309</v>
      </c>
      <c r="F21" s="6" t="s">
        <v>310</v>
      </c>
      <c r="G21" s="6" t="s">
        <v>311</v>
      </c>
      <c r="H21" s="5" t="s">
        <v>90</v>
      </c>
      <c r="I21" s="5"/>
      <c r="J21" s="5" t="s">
        <v>93</v>
      </c>
      <c r="K21" s="5">
        <v>100</v>
      </c>
      <c r="L21" s="5" t="s">
        <v>179</v>
      </c>
      <c r="M21" s="5" t="s">
        <v>183</v>
      </c>
      <c r="N21" s="5" t="s">
        <v>178</v>
      </c>
      <c r="O21" s="5" t="s">
        <v>27</v>
      </c>
      <c r="P21" s="5">
        <v>710000000</v>
      </c>
      <c r="Q21" s="5" t="s">
        <v>183</v>
      </c>
      <c r="R21" s="5" t="s">
        <v>40</v>
      </c>
      <c r="S21" s="5" t="s">
        <v>180</v>
      </c>
      <c r="T21" s="40" t="s">
        <v>94</v>
      </c>
      <c r="U21" s="5"/>
      <c r="V21" s="5"/>
      <c r="W21" s="5"/>
      <c r="X21" s="5">
        <v>0</v>
      </c>
      <c r="Y21" s="5">
        <v>0</v>
      </c>
      <c r="Z21" s="5">
        <v>100</v>
      </c>
      <c r="AA21" s="5" t="s">
        <v>125</v>
      </c>
      <c r="AB21" s="5" t="s">
        <v>100</v>
      </c>
      <c r="AC21" s="9">
        <v>1000</v>
      </c>
      <c r="AD21" s="9">
        <v>56</v>
      </c>
      <c r="AE21" s="9">
        <v>56000</v>
      </c>
      <c r="AF21" s="9">
        <f t="shared" si="0"/>
        <v>62720.00000000001</v>
      </c>
      <c r="AG21" s="10"/>
      <c r="AH21" s="10">
        <v>0</v>
      </c>
      <c r="AI21" s="10">
        <v>0</v>
      </c>
      <c r="AJ21" s="41" t="s">
        <v>163</v>
      </c>
      <c r="AK21" s="42"/>
      <c r="AL21" s="43"/>
      <c r="AM21" s="5" t="s">
        <v>138</v>
      </c>
      <c r="AN21" s="72" t="s">
        <v>312</v>
      </c>
      <c r="AO21" s="72" t="s">
        <v>313</v>
      </c>
      <c r="AP21" s="72" t="s">
        <v>137</v>
      </c>
      <c r="AQ21" s="72" t="s">
        <v>290</v>
      </c>
      <c r="AR21" s="72" t="s">
        <v>290</v>
      </c>
      <c r="AS21" s="72" t="s">
        <v>287</v>
      </c>
      <c r="AT21" s="72" t="s">
        <v>314</v>
      </c>
      <c r="AU21" s="72" t="s">
        <v>315</v>
      </c>
      <c r="AV21" s="72"/>
      <c r="AW21" s="72"/>
      <c r="AX21" s="73"/>
    </row>
    <row r="22" spans="1:50" ht="21" customHeight="1">
      <c r="A22" s="38"/>
      <c r="B22" s="39"/>
      <c r="C22" s="39"/>
      <c r="D22" s="5" t="s">
        <v>730</v>
      </c>
      <c r="E22" s="5" t="s">
        <v>309</v>
      </c>
      <c r="F22" s="6" t="s">
        <v>310</v>
      </c>
      <c r="G22" s="6" t="s">
        <v>311</v>
      </c>
      <c r="H22" s="5" t="s">
        <v>90</v>
      </c>
      <c r="I22" s="5"/>
      <c r="J22" s="5" t="s">
        <v>93</v>
      </c>
      <c r="K22" s="5">
        <v>100</v>
      </c>
      <c r="L22" s="5" t="s">
        <v>179</v>
      </c>
      <c r="M22" s="5" t="s">
        <v>183</v>
      </c>
      <c r="N22" s="5" t="s">
        <v>178</v>
      </c>
      <c r="O22" s="5" t="s">
        <v>27</v>
      </c>
      <c r="P22" s="5">
        <v>710000000</v>
      </c>
      <c r="Q22" s="5" t="s">
        <v>183</v>
      </c>
      <c r="R22" s="5" t="s">
        <v>40</v>
      </c>
      <c r="S22" s="5" t="s">
        <v>83</v>
      </c>
      <c r="T22" s="40" t="s">
        <v>94</v>
      </c>
      <c r="U22" s="5"/>
      <c r="V22" s="5"/>
      <c r="W22" s="5"/>
      <c r="X22" s="5">
        <v>0</v>
      </c>
      <c r="Y22" s="5">
        <v>0</v>
      </c>
      <c r="Z22" s="5">
        <v>100</v>
      </c>
      <c r="AA22" s="5" t="s">
        <v>125</v>
      </c>
      <c r="AB22" s="5" t="s">
        <v>100</v>
      </c>
      <c r="AC22" s="9">
        <v>1000</v>
      </c>
      <c r="AD22" s="9">
        <v>47</v>
      </c>
      <c r="AE22" s="9">
        <v>47000</v>
      </c>
      <c r="AF22" s="9">
        <f t="shared" si="0"/>
        <v>52640.00000000001</v>
      </c>
      <c r="AG22" s="10"/>
      <c r="AH22" s="10">
        <v>0</v>
      </c>
      <c r="AI22" s="10">
        <v>0</v>
      </c>
      <c r="AJ22" s="41" t="s">
        <v>163</v>
      </c>
      <c r="AK22" s="42"/>
      <c r="AL22" s="43"/>
      <c r="AM22" s="5" t="s">
        <v>138</v>
      </c>
      <c r="AN22" s="72" t="s">
        <v>312</v>
      </c>
      <c r="AO22" s="72" t="s">
        <v>313</v>
      </c>
      <c r="AP22" s="72" t="s">
        <v>137</v>
      </c>
      <c r="AQ22" s="72" t="s">
        <v>316</v>
      </c>
      <c r="AR22" s="72" t="s">
        <v>317</v>
      </c>
      <c r="AS22" s="72" t="s">
        <v>287</v>
      </c>
      <c r="AT22" s="72" t="s">
        <v>314</v>
      </c>
      <c r="AU22" s="72" t="s">
        <v>315</v>
      </c>
      <c r="AV22" s="72"/>
      <c r="AW22" s="72"/>
      <c r="AX22" s="73"/>
    </row>
    <row r="23" spans="1:50" ht="21" customHeight="1">
      <c r="A23" s="38"/>
      <c r="B23" s="39"/>
      <c r="C23" s="39"/>
      <c r="D23" s="5" t="s">
        <v>731</v>
      </c>
      <c r="E23" s="41" t="s">
        <v>650</v>
      </c>
      <c r="F23" s="6" t="s">
        <v>651</v>
      </c>
      <c r="G23" s="45" t="s">
        <v>652</v>
      </c>
      <c r="H23" s="46" t="s">
        <v>148</v>
      </c>
      <c r="I23" s="41" t="s">
        <v>156</v>
      </c>
      <c r="J23" s="5" t="s">
        <v>93</v>
      </c>
      <c r="K23" s="47">
        <v>100</v>
      </c>
      <c r="L23" s="41">
        <v>710000000</v>
      </c>
      <c r="M23" s="41" t="s">
        <v>458</v>
      </c>
      <c r="N23" s="41" t="s">
        <v>172</v>
      </c>
      <c r="O23" s="41" t="s">
        <v>27</v>
      </c>
      <c r="P23" s="41">
        <v>710000000</v>
      </c>
      <c r="Q23" s="41" t="s">
        <v>458</v>
      </c>
      <c r="R23" s="41" t="s">
        <v>40</v>
      </c>
      <c r="S23" s="40" t="s">
        <v>180</v>
      </c>
      <c r="T23" s="40" t="s">
        <v>94</v>
      </c>
      <c r="U23" s="41"/>
      <c r="V23" s="41"/>
      <c r="W23" s="41"/>
      <c r="X23" s="5">
        <v>30</v>
      </c>
      <c r="Y23" s="5">
        <v>0</v>
      </c>
      <c r="Z23" s="5">
        <v>70</v>
      </c>
      <c r="AA23" s="5" t="s">
        <v>125</v>
      </c>
      <c r="AB23" s="41" t="s">
        <v>100</v>
      </c>
      <c r="AC23" s="48">
        <v>18</v>
      </c>
      <c r="AD23" s="48">
        <v>1800</v>
      </c>
      <c r="AE23" s="48">
        <f>AC23*AD23</f>
        <v>32400</v>
      </c>
      <c r="AF23" s="9">
        <f t="shared" si="0"/>
        <v>36288</v>
      </c>
      <c r="AG23" s="10"/>
      <c r="AH23" s="10">
        <f>AG23*AD23</f>
        <v>0</v>
      </c>
      <c r="AI23" s="10">
        <f>IF(AB23="С НДС",AH23*1.12,(IF(AB23="НДС 8",AH23*1.08,AH23)))</f>
        <v>0</v>
      </c>
      <c r="AJ23" s="41" t="s">
        <v>163</v>
      </c>
      <c r="AK23" s="42"/>
      <c r="AL23" s="43"/>
      <c r="AM23" s="43" t="s">
        <v>137</v>
      </c>
      <c r="AN23" s="74" t="s">
        <v>653</v>
      </c>
      <c r="AO23" s="74" t="s">
        <v>653</v>
      </c>
      <c r="AP23" s="74" t="s">
        <v>139</v>
      </c>
      <c r="AQ23" s="74" t="s">
        <v>654</v>
      </c>
      <c r="AR23" s="74" t="s">
        <v>655</v>
      </c>
      <c r="AS23" s="74"/>
      <c r="AT23" s="74"/>
      <c r="AU23" s="74"/>
      <c r="AV23" s="75"/>
      <c r="AW23" s="75"/>
      <c r="AX23" s="76"/>
    </row>
    <row r="24" spans="1:50" ht="21" customHeight="1">
      <c r="A24" s="38"/>
      <c r="B24" s="39"/>
      <c r="C24" s="39"/>
      <c r="D24" s="5" t="s">
        <v>732</v>
      </c>
      <c r="E24" s="5" t="s">
        <v>341</v>
      </c>
      <c r="F24" s="6" t="s">
        <v>342</v>
      </c>
      <c r="G24" s="6" t="s">
        <v>343</v>
      </c>
      <c r="H24" s="5" t="s">
        <v>90</v>
      </c>
      <c r="I24" s="5"/>
      <c r="J24" s="5" t="s">
        <v>93</v>
      </c>
      <c r="K24" s="5">
        <v>70</v>
      </c>
      <c r="L24" s="5" t="s">
        <v>179</v>
      </c>
      <c r="M24" s="5" t="s">
        <v>183</v>
      </c>
      <c r="N24" s="5" t="s">
        <v>176</v>
      </c>
      <c r="O24" s="5" t="s">
        <v>27</v>
      </c>
      <c r="P24" s="5">
        <v>710000000</v>
      </c>
      <c r="Q24" s="5" t="s">
        <v>183</v>
      </c>
      <c r="R24" s="5" t="s">
        <v>40</v>
      </c>
      <c r="S24" s="5" t="s">
        <v>180</v>
      </c>
      <c r="T24" s="40" t="s">
        <v>94</v>
      </c>
      <c r="U24" s="5"/>
      <c r="V24" s="5"/>
      <c r="W24" s="5"/>
      <c r="X24" s="5">
        <v>0</v>
      </c>
      <c r="Y24" s="5">
        <v>0</v>
      </c>
      <c r="Z24" s="5">
        <v>100</v>
      </c>
      <c r="AA24" s="5" t="s">
        <v>125</v>
      </c>
      <c r="AB24" s="5" t="s">
        <v>100</v>
      </c>
      <c r="AC24" s="9">
        <v>500</v>
      </c>
      <c r="AD24" s="9">
        <v>3280</v>
      </c>
      <c r="AE24" s="9">
        <v>1640000</v>
      </c>
      <c r="AF24" s="9">
        <f>IF(AB24="С НДС",AE24*1.12,(IF(AB24="НДС 8",AE24*1.08,AE24)))</f>
        <v>1836800.0000000002</v>
      </c>
      <c r="AG24" s="10"/>
      <c r="AH24" s="10">
        <v>0</v>
      </c>
      <c r="AI24" s="10">
        <v>0</v>
      </c>
      <c r="AJ24" s="41" t="s">
        <v>163</v>
      </c>
      <c r="AK24" s="42"/>
      <c r="AL24" s="43"/>
      <c r="AM24" s="5" t="s">
        <v>138</v>
      </c>
      <c r="AN24" s="72" t="s">
        <v>352</v>
      </c>
      <c r="AO24" s="72" t="s">
        <v>353</v>
      </c>
      <c r="AP24" s="72" t="s">
        <v>137</v>
      </c>
      <c r="AQ24" s="72" t="s">
        <v>354</v>
      </c>
      <c r="AR24" s="72" t="s">
        <v>355</v>
      </c>
      <c r="AS24" s="72" t="s">
        <v>134</v>
      </c>
      <c r="AT24" s="72" t="s">
        <v>356</v>
      </c>
      <c r="AU24" s="72" t="s">
        <v>357</v>
      </c>
      <c r="AV24" s="72" t="s">
        <v>130</v>
      </c>
      <c r="AW24" s="72" t="s">
        <v>352</v>
      </c>
      <c r="AX24" s="73" t="s">
        <v>358</v>
      </c>
    </row>
    <row r="25" spans="1:50" ht="21" customHeight="1">
      <c r="A25" s="38"/>
      <c r="B25" s="39"/>
      <c r="C25" s="39"/>
      <c r="D25" s="5" t="s">
        <v>733</v>
      </c>
      <c r="E25" s="5" t="s">
        <v>341</v>
      </c>
      <c r="F25" s="6" t="s">
        <v>342</v>
      </c>
      <c r="G25" s="6" t="s">
        <v>343</v>
      </c>
      <c r="H25" s="5" t="s">
        <v>90</v>
      </c>
      <c r="I25" s="5"/>
      <c r="J25" s="5" t="s">
        <v>93</v>
      </c>
      <c r="K25" s="5">
        <v>70</v>
      </c>
      <c r="L25" s="5" t="s">
        <v>179</v>
      </c>
      <c r="M25" s="5" t="s">
        <v>183</v>
      </c>
      <c r="N25" s="5" t="s">
        <v>176</v>
      </c>
      <c r="O25" s="5" t="s">
        <v>27</v>
      </c>
      <c r="P25" s="5">
        <v>710000000</v>
      </c>
      <c r="Q25" s="5" t="s">
        <v>183</v>
      </c>
      <c r="R25" s="5" t="s">
        <v>40</v>
      </c>
      <c r="S25" s="5" t="s">
        <v>180</v>
      </c>
      <c r="T25" s="40" t="s">
        <v>94</v>
      </c>
      <c r="U25" s="5"/>
      <c r="V25" s="5"/>
      <c r="W25" s="5"/>
      <c r="X25" s="5">
        <v>0</v>
      </c>
      <c r="Y25" s="5">
        <v>0</v>
      </c>
      <c r="Z25" s="5">
        <v>100</v>
      </c>
      <c r="AA25" s="5" t="s">
        <v>125</v>
      </c>
      <c r="AB25" s="5" t="s">
        <v>100</v>
      </c>
      <c r="AC25" s="9">
        <v>100</v>
      </c>
      <c r="AD25" s="9">
        <v>12783</v>
      </c>
      <c r="AE25" s="9">
        <v>1278300</v>
      </c>
      <c r="AF25" s="9">
        <f t="shared" si="0"/>
        <v>1431696.0000000002</v>
      </c>
      <c r="AG25" s="10"/>
      <c r="AH25" s="10">
        <v>0</v>
      </c>
      <c r="AI25" s="10">
        <v>0</v>
      </c>
      <c r="AJ25" s="41" t="s">
        <v>163</v>
      </c>
      <c r="AK25" s="42"/>
      <c r="AL25" s="43"/>
      <c r="AM25" s="5" t="s">
        <v>138</v>
      </c>
      <c r="AN25" s="72" t="s">
        <v>344</v>
      </c>
      <c r="AO25" s="72" t="s">
        <v>345</v>
      </c>
      <c r="AP25" s="72" t="s">
        <v>137</v>
      </c>
      <c r="AQ25" s="72" t="s">
        <v>346</v>
      </c>
      <c r="AR25" s="72" t="s">
        <v>347</v>
      </c>
      <c r="AS25" s="72" t="s">
        <v>134</v>
      </c>
      <c r="AT25" s="72" t="s">
        <v>348</v>
      </c>
      <c r="AU25" s="72" t="s">
        <v>349</v>
      </c>
      <c r="AV25" s="72" t="s">
        <v>130</v>
      </c>
      <c r="AW25" s="72" t="s">
        <v>350</v>
      </c>
      <c r="AX25" s="73" t="s">
        <v>351</v>
      </c>
    </row>
    <row r="26" spans="1:50" ht="21" customHeight="1">
      <c r="A26" s="38"/>
      <c r="B26" s="39"/>
      <c r="C26" s="39"/>
      <c r="D26" s="5" t="s">
        <v>734</v>
      </c>
      <c r="E26" s="41" t="s">
        <v>657</v>
      </c>
      <c r="F26" s="6" t="s">
        <v>651</v>
      </c>
      <c r="G26" s="45" t="s">
        <v>658</v>
      </c>
      <c r="H26" s="46" t="s">
        <v>148</v>
      </c>
      <c r="I26" s="41" t="s">
        <v>156</v>
      </c>
      <c r="J26" s="5" t="s">
        <v>93</v>
      </c>
      <c r="K26" s="47">
        <v>100</v>
      </c>
      <c r="L26" s="41">
        <v>710000000</v>
      </c>
      <c r="M26" s="41" t="s">
        <v>458</v>
      </c>
      <c r="N26" s="41" t="s">
        <v>172</v>
      </c>
      <c r="O26" s="41" t="s">
        <v>27</v>
      </c>
      <c r="P26" s="41">
        <v>710000000</v>
      </c>
      <c r="Q26" s="41" t="s">
        <v>458</v>
      </c>
      <c r="R26" s="41" t="s">
        <v>40</v>
      </c>
      <c r="S26" s="40" t="s">
        <v>180</v>
      </c>
      <c r="T26" s="40" t="s">
        <v>94</v>
      </c>
      <c r="U26" s="41"/>
      <c r="V26" s="41"/>
      <c r="W26" s="41"/>
      <c r="X26" s="5">
        <v>30</v>
      </c>
      <c r="Y26" s="5">
        <v>0</v>
      </c>
      <c r="Z26" s="5">
        <v>70</v>
      </c>
      <c r="AA26" s="5" t="s">
        <v>125</v>
      </c>
      <c r="AB26" s="41" t="s">
        <v>100</v>
      </c>
      <c r="AC26" s="48">
        <v>18</v>
      </c>
      <c r="AD26" s="48">
        <v>1450</v>
      </c>
      <c r="AE26" s="48">
        <f>AC26*AD26</f>
        <v>26100</v>
      </c>
      <c r="AF26" s="9">
        <f t="shared" si="0"/>
        <v>29232.000000000004</v>
      </c>
      <c r="AG26" s="10"/>
      <c r="AH26" s="10">
        <f>AG26*AD26</f>
        <v>0</v>
      </c>
      <c r="AI26" s="10">
        <f>IF(AB26="С НДС",AH26*1.12,(IF(AB26="НДС 8",AH26*1.08,AH26)))</f>
        <v>0</v>
      </c>
      <c r="AJ26" s="41" t="s">
        <v>163</v>
      </c>
      <c r="AK26" s="42"/>
      <c r="AL26" s="43"/>
      <c r="AM26" s="43" t="s">
        <v>137</v>
      </c>
      <c r="AN26" s="74" t="s">
        <v>182</v>
      </c>
      <c r="AO26" s="74" t="s">
        <v>182</v>
      </c>
      <c r="AP26" s="74" t="s">
        <v>139</v>
      </c>
      <c r="AQ26" s="74" t="s">
        <v>654</v>
      </c>
      <c r="AR26" s="74" t="s">
        <v>655</v>
      </c>
      <c r="AS26" s="74"/>
      <c r="AT26" s="74"/>
      <c r="AU26" s="74"/>
      <c r="AV26" s="75"/>
      <c r="AW26" s="75"/>
      <c r="AX26" s="76"/>
    </row>
    <row r="27" spans="1:50" ht="21" customHeight="1">
      <c r="A27" s="38"/>
      <c r="B27" s="39"/>
      <c r="C27" s="39"/>
      <c r="D27" s="5" t="s">
        <v>735</v>
      </c>
      <c r="E27" s="5" t="s">
        <v>386</v>
      </c>
      <c r="F27" s="6" t="s">
        <v>387</v>
      </c>
      <c r="G27" s="6" t="s">
        <v>388</v>
      </c>
      <c r="H27" s="5" t="s">
        <v>90</v>
      </c>
      <c r="I27" s="5"/>
      <c r="J27" s="5" t="s">
        <v>93</v>
      </c>
      <c r="K27" s="5">
        <v>100</v>
      </c>
      <c r="L27" s="5" t="s">
        <v>179</v>
      </c>
      <c r="M27" s="5" t="s">
        <v>183</v>
      </c>
      <c r="N27" s="5" t="s">
        <v>172</v>
      </c>
      <c r="O27" s="5" t="s">
        <v>27</v>
      </c>
      <c r="P27" s="5">
        <v>710000000</v>
      </c>
      <c r="Q27" s="5" t="s">
        <v>183</v>
      </c>
      <c r="R27" s="5" t="s">
        <v>40</v>
      </c>
      <c r="S27" s="5" t="s">
        <v>162</v>
      </c>
      <c r="T27" s="40" t="s">
        <v>94</v>
      </c>
      <c r="U27" s="5"/>
      <c r="V27" s="5"/>
      <c r="W27" s="5"/>
      <c r="X27" s="5">
        <v>0</v>
      </c>
      <c r="Y27" s="5">
        <v>100</v>
      </c>
      <c r="Z27" s="5">
        <v>0</v>
      </c>
      <c r="AA27" s="5" t="s">
        <v>125</v>
      </c>
      <c r="AB27" s="5" t="s">
        <v>100</v>
      </c>
      <c r="AC27" s="9">
        <v>20000</v>
      </c>
      <c r="AD27" s="9">
        <v>53</v>
      </c>
      <c r="AE27" s="9">
        <v>1060000</v>
      </c>
      <c r="AF27" s="9">
        <f t="shared" si="0"/>
        <v>1187200</v>
      </c>
      <c r="AG27" s="10"/>
      <c r="AH27" s="10">
        <v>0</v>
      </c>
      <c r="AI27" s="10">
        <v>0</v>
      </c>
      <c r="AJ27" s="41" t="s">
        <v>163</v>
      </c>
      <c r="AK27" s="42"/>
      <c r="AL27" s="43"/>
      <c r="AM27" s="5" t="s">
        <v>138</v>
      </c>
      <c r="AN27" s="72" t="s">
        <v>389</v>
      </c>
      <c r="AO27" s="72" t="s">
        <v>390</v>
      </c>
      <c r="AP27" s="72" t="s">
        <v>383</v>
      </c>
      <c r="AQ27" s="72" t="s">
        <v>182</v>
      </c>
      <c r="AR27" s="72" t="s">
        <v>182</v>
      </c>
      <c r="AS27" s="72" t="s">
        <v>287</v>
      </c>
      <c r="AT27" s="72" t="s">
        <v>391</v>
      </c>
      <c r="AU27" s="72" t="s">
        <v>392</v>
      </c>
      <c r="AV27" s="72"/>
      <c r="AW27" s="72"/>
      <c r="AX27" s="73"/>
    </row>
    <row r="28" spans="1:50" ht="21" customHeight="1">
      <c r="A28" s="38"/>
      <c r="B28" s="39"/>
      <c r="C28" s="39"/>
      <c r="D28" s="5" t="s">
        <v>736</v>
      </c>
      <c r="E28" s="5" t="s">
        <v>327</v>
      </c>
      <c r="F28" s="6" t="s">
        <v>319</v>
      </c>
      <c r="G28" s="6" t="s">
        <v>328</v>
      </c>
      <c r="H28" s="5" t="s">
        <v>90</v>
      </c>
      <c r="I28" s="5"/>
      <c r="J28" s="5" t="s">
        <v>93</v>
      </c>
      <c r="K28" s="5">
        <v>100</v>
      </c>
      <c r="L28" s="5" t="s">
        <v>179</v>
      </c>
      <c r="M28" s="5" t="s">
        <v>183</v>
      </c>
      <c r="N28" s="5" t="s">
        <v>172</v>
      </c>
      <c r="O28" s="5" t="s">
        <v>27</v>
      </c>
      <c r="P28" s="5">
        <v>710000000</v>
      </c>
      <c r="Q28" s="5" t="s">
        <v>183</v>
      </c>
      <c r="R28" s="5" t="s">
        <v>40</v>
      </c>
      <c r="S28" s="5" t="s">
        <v>180</v>
      </c>
      <c r="T28" s="40" t="s">
        <v>94</v>
      </c>
      <c r="U28" s="5"/>
      <c r="V28" s="5"/>
      <c r="W28" s="5"/>
      <c r="X28" s="5">
        <v>0</v>
      </c>
      <c r="Y28" s="5">
        <v>0</v>
      </c>
      <c r="Z28" s="5">
        <v>100</v>
      </c>
      <c r="AA28" s="5" t="s">
        <v>125</v>
      </c>
      <c r="AB28" s="5" t="s">
        <v>100</v>
      </c>
      <c r="AC28" s="9">
        <v>400</v>
      </c>
      <c r="AD28" s="9">
        <v>1027</v>
      </c>
      <c r="AE28" s="9">
        <v>410800</v>
      </c>
      <c r="AF28" s="9">
        <f t="shared" si="0"/>
        <v>460096.00000000006</v>
      </c>
      <c r="AG28" s="10"/>
      <c r="AH28" s="10">
        <v>0</v>
      </c>
      <c r="AI28" s="10">
        <v>0</v>
      </c>
      <c r="AJ28" s="41" t="s">
        <v>163</v>
      </c>
      <c r="AK28" s="42"/>
      <c r="AL28" s="43"/>
      <c r="AM28" s="5" t="s">
        <v>138</v>
      </c>
      <c r="AN28" s="72" t="s">
        <v>329</v>
      </c>
      <c r="AO28" s="72" t="s">
        <v>330</v>
      </c>
      <c r="AP28" s="72" t="s">
        <v>138</v>
      </c>
      <c r="AQ28" s="72" t="s">
        <v>331</v>
      </c>
      <c r="AR28" s="72" t="s">
        <v>332</v>
      </c>
      <c r="AS28" s="72" t="s">
        <v>138</v>
      </c>
      <c r="AT28" s="72" t="s">
        <v>333</v>
      </c>
      <c r="AU28" s="72" t="s">
        <v>334</v>
      </c>
      <c r="AV28" s="72"/>
      <c r="AW28" s="72"/>
      <c r="AX28" s="73"/>
    </row>
    <row r="29" spans="1:50" ht="21" customHeight="1">
      <c r="A29" s="38"/>
      <c r="B29" s="39"/>
      <c r="C29" s="39"/>
      <c r="D29" s="5" t="s">
        <v>737</v>
      </c>
      <c r="E29" s="5" t="s">
        <v>327</v>
      </c>
      <c r="F29" s="6" t="s">
        <v>319</v>
      </c>
      <c r="G29" s="6" t="s">
        <v>328</v>
      </c>
      <c r="H29" s="5" t="s">
        <v>90</v>
      </c>
      <c r="I29" s="5"/>
      <c r="J29" s="5" t="s">
        <v>93</v>
      </c>
      <c r="K29" s="5">
        <v>100</v>
      </c>
      <c r="L29" s="5" t="s">
        <v>179</v>
      </c>
      <c r="M29" s="5" t="s">
        <v>183</v>
      </c>
      <c r="N29" s="5" t="s">
        <v>172</v>
      </c>
      <c r="O29" s="5" t="s">
        <v>27</v>
      </c>
      <c r="P29" s="5">
        <v>710000000</v>
      </c>
      <c r="Q29" s="5" t="s">
        <v>183</v>
      </c>
      <c r="R29" s="5" t="s">
        <v>40</v>
      </c>
      <c r="S29" s="5" t="s">
        <v>180</v>
      </c>
      <c r="T29" s="40" t="s">
        <v>94</v>
      </c>
      <c r="U29" s="5"/>
      <c r="V29" s="5"/>
      <c r="W29" s="5"/>
      <c r="X29" s="5">
        <v>0</v>
      </c>
      <c r="Y29" s="5">
        <v>0</v>
      </c>
      <c r="Z29" s="5">
        <v>100</v>
      </c>
      <c r="AA29" s="5" t="s">
        <v>125</v>
      </c>
      <c r="AB29" s="5" t="s">
        <v>100</v>
      </c>
      <c r="AC29" s="9">
        <v>50</v>
      </c>
      <c r="AD29" s="9">
        <v>2600</v>
      </c>
      <c r="AE29" s="9">
        <v>130000</v>
      </c>
      <c r="AF29" s="9">
        <f t="shared" si="0"/>
        <v>145600</v>
      </c>
      <c r="AG29" s="10"/>
      <c r="AH29" s="10">
        <v>0</v>
      </c>
      <c r="AI29" s="10">
        <v>0</v>
      </c>
      <c r="AJ29" s="41" t="s">
        <v>163</v>
      </c>
      <c r="AK29" s="42"/>
      <c r="AL29" s="43"/>
      <c r="AM29" s="5" t="s">
        <v>138</v>
      </c>
      <c r="AN29" s="72" t="s">
        <v>335</v>
      </c>
      <c r="AO29" s="72" t="s">
        <v>336</v>
      </c>
      <c r="AP29" s="72" t="s">
        <v>138</v>
      </c>
      <c r="AQ29" s="72" t="s">
        <v>337</v>
      </c>
      <c r="AR29" s="72" t="s">
        <v>338</v>
      </c>
      <c r="AS29" s="72" t="s">
        <v>138</v>
      </c>
      <c r="AT29" s="72" t="s">
        <v>339</v>
      </c>
      <c r="AU29" s="72" t="s">
        <v>340</v>
      </c>
      <c r="AV29" s="72"/>
      <c r="AW29" s="72"/>
      <c r="AX29" s="73"/>
    </row>
    <row r="30" spans="1:50" ht="21" customHeight="1">
      <c r="A30" s="38"/>
      <c r="B30" s="39"/>
      <c r="C30" s="39"/>
      <c r="D30" s="5" t="s">
        <v>738</v>
      </c>
      <c r="E30" s="5" t="s">
        <v>318</v>
      </c>
      <c r="F30" s="6" t="s">
        <v>319</v>
      </c>
      <c r="G30" s="6" t="s">
        <v>320</v>
      </c>
      <c r="H30" s="5" t="s">
        <v>90</v>
      </c>
      <c r="I30" s="5"/>
      <c r="J30" s="5" t="s">
        <v>93</v>
      </c>
      <c r="K30" s="5">
        <v>100</v>
      </c>
      <c r="L30" s="5" t="s">
        <v>179</v>
      </c>
      <c r="M30" s="5" t="s">
        <v>183</v>
      </c>
      <c r="N30" s="5" t="s">
        <v>172</v>
      </c>
      <c r="O30" s="5" t="s">
        <v>27</v>
      </c>
      <c r="P30" s="5">
        <v>710000000</v>
      </c>
      <c r="Q30" s="5" t="s">
        <v>183</v>
      </c>
      <c r="R30" s="5" t="s">
        <v>40</v>
      </c>
      <c r="S30" s="5" t="s">
        <v>180</v>
      </c>
      <c r="T30" s="40" t="s">
        <v>94</v>
      </c>
      <c r="U30" s="5"/>
      <c r="V30" s="5"/>
      <c r="W30" s="5"/>
      <c r="X30" s="5">
        <v>0</v>
      </c>
      <c r="Y30" s="5">
        <v>0</v>
      </c>
      <c r="Z30" s="5">
        <v>100</v>
      </c>
      <c r="AA30" s="5" t="s">
        <v>125</v>
      </c>
      <c r="AB30" s="5" t="s">
        <v>100</v>
      </c>
      <c r="AC30" s="9">
        <v>50</v>
      </c>
      <c r="AD30" s="9">
        <v>2239.33</v>
      </c>
      <c r="AE30" s="9">
        <v>111966.5</v>
      </c>
      <c r="AF30" s="9">
        <f t="shared" si="0"/>
        <v>125402.48000000001</v>
      </c>
      <c r="AG30" s="10"/>
      <c r="AH30" s="10">
        <v>0</v>
      </c>
      <c r="AI30" s="10">
        <v>0</v>
      </c>
      <c r="AJ30" s="41" t="s">
        <v>163</v>
      </c>
      <c r="AK30" s="42"/>
      <c r="AL30" s="43"/>
      <c r="AM30" s="5" t="s">
        <v>138</v>
      </c>
      <c r="AN30" s="72" t="s">
        <v>321</v>
      </c>
      <c r="AO30" s="72" t="s">
        <v>322</v>
      </c>
      <c r="AP30" s="72" t="s">
        <v>138</v>
      </c>
      <c r="AQ30" s="72" t="s">
        <v>323</v>
      </c>
      <c r="AR30" s="72" t="s">
        <v>324</v>
      </c>
      <c r="AS30" s="72" t="s">
        <v>138</v>
      </c>
      <c r="AT30" s="72" t="s">
        <v>325</v>
      </c>
      <c r="AU30" s="72" t="s">
        <v>326</v>
      </c>
      <c r="AV30" s="72"/>
      <c r="AW30" s="72"/>
      <c r="AX30" s="73"/>
    </row>
    <row r="31" spans="1:50" ht="21" customHeight="1">
      <c r="A31" s="38"/>
      <c r="B31" s="39"/>
      <c r="C31" s="39"/>
      <c r="D31" s="5" t="s">
        <v>739</v>
      </c>
      <c r="E31" s="41" t="s">
        <v>660</v>
      </c>
      <c r="F31" s="6" t="s">
        <v>661</v>
      </c>
      <c r="G31" s="45" t="s">
        <v>662</v>
      </c>
      <c r="H31" s="46" t="s">
        <v>148</v>
      </c>
      <c r="I31" s="41" t="s">
        <v>156</v>
      </c>
      <c r="J31" s="5" t="s">
        <v>93</v>
      </c>
      <c r="K31" s="47">
        <v>100</v>
      </c>
      <c r="L31" s="41">
        <v>710000000</v>
      </c>
      <c r="M31" s="41" t="s">
        <v>458</v>
      </c>
      <c r="N31" s="41" t="s">
        <v>172</v>
      </c>
      <c r="O31" s="41" t="s">
        <v>27</v>
      </c>
      <c r="P31" s="41">
        <v>710000000</v>
      </c>
      <c r="Q31" s="41" t="s">
        <v>458</v>
      </c>
      <c r="R31" s="41" t="s">
        <v>40</v>
      </c>
      <c r="S31" s="40" t="s">
        <v>180</v>
      </c>
      <c r="T31" s="40" t="s">
        <v>94</v>
      </c>
      <c r="U31" s="41"/>
      <c r="V31" s="41"/>
      <c r="W31" s="41"/>
      <c r="X31" s="5">
        <v>30</v>
      </c>
      <c r="Y31" s="5">
        <v>0</v>
      </c>
      <c r="Z31" s="5">
        <v>70</v>
      </c>
      <c r="AA31" s="5" t="s">
        <v>125</v>
      </c>
      <c r="AB31" s="41" t="s">
        <v>100</v>
      </c>
      <c r="AC31" s="48">
        <v>70</v>
      </c>
      <c r="AD31" s="48">
        <v>1450</v>
      </c>
      <c r="AE31" s="48">
        <f>AC31*AD31</f>
        <v>101500</v>
      </c>
      <c r="AF31" s="9">
        <f t="shared" si="0"/>
        <v>113680.00000000001</v>
      </c>
      <c r="AG31" s="10"/>
      <c r="AH31" s="10">
        <f>AG31*AD31</f>
        <v>0</v>
      </c>
      <c r="AI31" s="10">
        <f>IF(AB31="С НДС",AH31*1.12,(IF(AB31="НДС 8",AH31*1.08,AH31)))</f>
        <v>0</v>
      </c>
      <c r="AJ31" s="41" t="s">
        <v>163</v>
      </c>
      <c r="AK31" s="42"/>
      <c r="AL31" s="43"/>
      <c r="AM31" s="43" t="s">
        <v>137</v>
      </c>
      <c r="AN31" s="74" t="s">
        <v>182</v>
      </c>
      <c r="AO31" s="74" t="s">
        <v>182</v>
      </c>
      <c r="AP31" s="74" t="s">
        <v>139</v>
      </c>
      <c r="AQ31" s="74" t="s">
        <v>654</v>
      </c>
      <c r="AR31" s="74" t="s">
        <v>655</v>
      </c>
      <c r="AS31" s="74"/>
      <c r="AT31" s="74"/>
      <c r="AU31" s="74"/>
      <c r="AV31" s="75"/>
      <c r="AW31" s="75"/>
      <c r="AX31" s="76"/>
    </row>
    <row r="32" spans="1:50" ht="21" customHeight="1">
      <c r="A32" s="38"/>
      <c r="B32" s="39"/>
      <c r="C32" s="39"/>
      <c r="D32" s="5" t="s">
        <v>740</v>
      </c>
      <c r="E32" s="41" t="s">
        <v>664</v>
      </c>
      <c r="F32" s="6" t="s">
        <v>665</v>
      </c>
      <c r="G32" s="45" t="s">
        <v>666</v>
      </c>
      <c r="H32" s="46" t="s">
        <v>148</v>
      </c>
      <c r="I32" s="41" t="s">
        <v>156</v>
      </c>
      <c r="J32" s="5" t="s">
        <v>93</v>
      </c>
      <c r="K32" s="47">
        <v>100</v>
      </c>
      <c r="L32" s="41">
        <v>710000000</v>
      </c>
      <c r="M32" s="41" t="s">
        <v>458</v>
      </c>
      <c r="N32" s="41" t="s">
        <v>172</v>
      </c>
      <c r="O32" s="41" t="s">
        <v>27</v>
      </c>
      <c r="P32" s="41">
        <v>710000000</v>
      </c>
      <c r="Q32" s="41" t="s">
        <v>458</v>
      </c>
      <c r="R32" s="41" t="s">
        <v>40</v>
      </c>
      <c r="S32" s="40" t="s">
        <v>180</v>
      </c>
      <c r="T32" s="40" t="s">
        <v>94</v>
      </c>
      <c r="U32" s="41"/>
      <c r="V32" s="41"/>
      <c r="W32" s="41"/>
      <c r="X32" s="5">
        <v>30</v>
      </c>
      <c r="Y32" s="5">
        <v>0</v>
      </c>
      <c r="Z32" s="5">
        <v>70</v>
      </c>
      <c r="AA32" s="5" t="s">
        <v>125</v>
      </c>
      <c r="AB32" s="41" t="s">
        <v>100</v>
      </c>
      <c r="AC32" s="48">
        <v>400</v>
      </c>
      <c r="AD32" s="48">
        <v>150</v>
      </c>
      <c r="AE32" s="48">
        <f>AC32*AD32</f>
        <v>60000</v>
      </c>
      <c r="AF32" s="9">
        <f t="shared" si="0"/>
        <v>67200</v>
      </c>
      <c r="AG32" s="10"/>
      <c r="AH32" s="10">
        <f>AG32*AD32</f>
        <v>0</v>
      </c>
      <c r="AI32" s="10">
        <f>IF(AB32="С НДС",AH32*1.12,(IF(AB32="НДС 8",AH32*1.08,AH32)))</f>
        <v>0</v>
      </c>
      <c r="AJ32" s="41" t="s">
        <v>163</v>
      </c>
      <c r="AK32" s="42"/>
      <c r="AL32" s="43"/>
      <c r="AM32" s="43" t="s">
        <v>137</v>
      </c>
      <c r="AN32" s="74" t="s">
        <v>182</v>
      </c>
      <c r="AO32" s="74" t="s">
        <v>182</v>
      </c>
      <c r="AP32" s="74" t="s">
        <v>139</v>
      </c>
      <c r="AQ32" s="74" t="s">
        <v>654</v>
      </c>
      <c r="AR32" s="74" t="s">
        <v>655</v>
      </c>
      <c r="AS32" s="74"/>
      <c r="AT32" s="74"/>
      <c r="AU32" s="74"/>
      <c r="AV32" s="75"/>
      <c r="AW32" s="75"/>
      <c r="AX32" s="76"/>
    </row>
    <row r="33" spans="1:50" ht="21" customHeight="1">
      <c r="A33" s="38"/>
      <c r="B33" s="39"/>
      <c r="C33" s="39" t="s">
        <v>775</v>
      </c>
      <c r="D33" s="5" t="s">
        <v>741</v>
      </c>
      <c r="E33" s="5" t="s">
        <v>377</v>
      </c>
      <c r="F33" s="6" t="s">
        <v>378</v>
      </c>
      <c r="G33" s="6" t="s">
        <v>379</v>
      </c>
      <c r="H33" s="5" t="s">
        <v>90</v>
      </c>
      <c r="I33" s="5"/>
      <c r="J33" s="5"/>
      <c r="K33" s="5">
        <v>0</v>
      </c>
      <c r="L33" s="5" t="s">
        <v>179</v>
      </c>
      <c r="M33" s="5" t="s">
        <v>183</v>
      </c>
      <c r="N33" s="5" t="s">
        <v>161</v>
      </c>
      <c r="O33" s="5" t="s">
        <v>27</v>
      </c>
      <c r="P33" s="5">
        <v>710000000</v>
      </c>
      <c r="Q33" s="5" t="s">
        <v>183</v>
      </c>
      <c r="R33" s="5" t="s">
        <v>40</v>
      </c>
      <c r="S33" s="5" t="s">
        <v>162</v>
      </c>
      <c r="T33" s="40" t="s">
        <v>94</v>
      </c>
      <c r="U33" s="5"/>
      <c r="V33" s="5"/>
      <c r="W33" s="5"/>
      <c r="X33" s="5">
        <v>0</v>
      </c>
      <c r="Y33" s="5">
        <v>100</v>
      </c>
      <c r="Z33" s="5">
        <v>0</v>
      </c>
      <c r="AA33" s="5" t="s">
        <v>125</v>
      </c>
      <c r="AB33" s="5" t="s">
        <v>100</v>
      </c>
      <c r="AC33" s="9">
        <v>3000</v>
      </c>
      <c r="AD33" s="9">
        <v>1507</v>
      </c>
      <c r="AE33" s="9">
        <v>4521000</v>
      </c>
      <c r="AF33" s="9">
        <f t="shared" si="0"/>
        <v>5063520.000000001</v>
      </c>
      <c r="AG33" s="10"/>
      <c r="AH33" s="10">
        <v>0</v>
      </c>
      <c r="AI33" s="10">
        <v>0</v>
      </c>
      <c r="AJ33" s="41" t="s">
        <v>163</v>
      </c>
      <c r="AK33" s="42"/>
      <c r="AL33" s="43"/>
      <c r="AM33" s="5" t="s">
        <v>138</v>
      </c>
      <c r="AN33" s="72" t="s">
        <v>380</v>
      </c>
      <c r="AO33" s="72" t="s">
        <v>381</v>
      </c>
      <c r="AP33" s="72" t="s">
        <v>127</v>
      </c>
      <c r="AQ33" s="72" t="s">
        <v>382</v>
      </c>
      <c r="AR33" s="72" t="s">
        <v>382</v>
      </c>
      <c r="AS33" s="72" t="s">
        <v>383</v>
      </c>
      <c r="AT33" s="72" t="s">
        <v>290</v>
      </c>
      <c r="AU33" s="72" t="s">
        <v>290</v>
      </c>
      <c r="AV33" s="72" t="s">
        <v>136</v>
      </c>
      <c r="AW33" s="72" t="s">
        <v>384</v>
      </c>
      <c r="AX33" s="73" t="s">
        <v>385</v>
      </c>
    </row>
    <row r="34" spans="1:50" ht="21" customHeight="1">
      <c r="A34" s="38"/>
      <c r="B34" s="39"/>
      <c r="C34" s="39"/>
      <c r="D34" s="5" t="s">
        <v>742</v>
      </c>
      <c r="E34" s="5" t="s">
        <v>393</v>
      </c>
      <c r="F34" s="6" t="s">
        <v>394</v>
      </c>
      <c r="G34" s="6" t="s">
        <v>395</v>
      </c>
      <c r="H34" s="5" t="s">
        <v>90</v>
      </c>
      <c r="I34" s="5"/>
      <c r="J34" s="5"/>
      <c r="K34" s="5">
        <v>100</v>
      </c>
      <c r="L34" s="5" t="s">
        <v>179</v>
      </c>
      <c r="M34" s="5" t="s">
        <v>183</v>
      </c>
      <c r="N34" s="5" t="s">
        <v>171</v>
      </c>
      <c r="O34" s="5" t="s">
        <v>27</v>
      </c>
      <c r="P34" s="5">
        <v>710000000</v>
      </c>
      <c r="Q34" s="5" t="s">
        <v>183</v>
      </c>
      <c r="R34" s="5" t="s">
        <v>40</v>
      </c>
      <c r="S34" s="5" t="s">
        <v>162</v>
      </c>
      <c r="T34" s="40" t="s">
        <v>94</v>
      </c>
      <c r="U34" s="5"/>
      <c r="V34" s="5"/>
      <c r="W34" s="5"/>
      <c r="X34" s="5">
        <v>100</v>
      </c>
      <c r="Y34" s="5">
        <v>0</v>
      </c>
      <c r="Z34" s="5">
        <v>0</v>
      </c>
      <c r="AA34" s="5" t="s">
        <v>396</v>
      </c>
      <c r="AB34" s="5" t="s">
        <v>100</v>
      </c>
      <c r="AC34" s="9">
        <v>8000</v>
      </c>
      <c r="AD34" s="9">
        <v>167</v>
      </c>
      <c r="AE34" s="9">
        <v>1336000</v>
      </c>
      <c r="AF34" s="9">
        <f t="shared" si="0"/>
        <v>1496320.0000000002</v>
      </c>
      <c r="AG34" s="10"/>
      <c r="AH34" s="10">
        <v>0</v>
      </c>
      <c r="AI34" s="10">
        <v>0</v>
      </c>
      <c r="AJ34" s="41" t="s">
        <v>163</v>
      </c>
      <c r="AK34" s="42"/>
      <c r="AL34" s="43"/>
      <c r="AM34" s="5" t="s">
        <v>138</v>
      </c>
      <c r="AN34" s="72" t="s">
        <v>397</v>
      </c>
      <c r="AO34" s="72" t="s">
        <v>398</v>
      </c>
      <c r="AP34" s="72"/>
      <c r="AQ34" s="72"/>
      <c r="AR34" s="72"/>
      <c r="AS34" s="72"/>
      <c r="AT34" s="72"/>
      <c r="AU34" s="72"/>
      <c r="AV34" s="72"/>
      <c r="AW34" s="72"/>
      <c r="AX34" s="73"/>
    </row>
    <row r="35" spans="1:50" ht="21" customHeight="1">
      <c r="A35" s="38"/>
      <c r="B35" s="39"/>
      <c r="C35" s="39" t="s">
        <v>775</v>
      </c>
      <c r="D35" s="5" t="s">
        <v>743</v>
      </c>
      <c r="E35" s="5" t="s">
        <v>453</v>
      </c>
      <c r="F35" s="6" t="s">
        <v>291</v>
      </c>
      <c r="G35" s="6" t="s">
        <v>454</v>
      </c>
      <c r="H35" s="5" t="s">
        <v>90</v>
      </c>
      <c r="I35" s="5"/>
      <c r="J35" s="5"/>
      <c r="K35" s="5">
        <v>0</v>
      </c>
      <c r="L35" s="5" t="s">
        <v>179</v>
      </c>
      <c r="M35" s="5" t="s">
        <v>183</v>
      </c>
      <c r="N35" s="5" t="s">
        <v>177</v>
      </c>
      <c r="O35" s="5" t="s">
        <v>27</v>
      </c>
      <c r="P35" s="5">
        <v>710000000</v>
      </c>
      <c r="Q35" s="5" t="s">
        <v>183</v>
      </c>
      <c r="R35" s="5" t="s">
        <v>40</v>
      </c>
      <c r="S35" s="5" t="s">
        <v>83</v>
      </c>
      <c r="T35" s="40" t="s">
        <v>94</v>
      </c>
      <c r="U35" s="5"/>
      <c r="V35" s="5"/>
      <c r="W35" s="5"/>
      <c r="X35" s="5">
        <v>0</v>
      </c>
      <c r="Y35" s="5">
        <v>0</v>
      </c>
      <c r="Z35" s="5">
        <v>100</v>
      </c>
      <c r="AA35" s="5" t="s">
        <v>123</v>
      </c>
      <c r="AB35" s="5" t="s">
        <v>100</v>
      </c>
      <c r="AC35" s="9">
        <v>5</v>
      </c>
      <c r="AD35" s="9">
        <v>4326.67</v>
      </c>
      <c r="AE35" s="9">
        <v>21633.35</v>
      </c>
      <c r="AF35" s="9">
        <f t="shared" si="0"/>
        <v>24229.352</v>
      </c>
      <c r="AG35" s="10"/>
      <c r="AH35" s="10">
        <v>0</v>
      </c>
      <c r="AI35" s="10">
        <v>0</v>
      </c>
      <c r="AJ35" s="41" t="s">
        <v>163</v>
      </c>
      <c r="AK35" s="42"/>
      <c r="AL35" s="43"/>
      <c r="AM35" s="5" t="s">
        <v>138</v>
      </c>
      <c r="AN35" s="72" t="s">
        <v>292</v>
      </c>
      <c r="AO35" s="72" t="s">
        <v>293</v>
      </c>
      <c r="AP35" s="72" t="s">
        <v>129</v>
      </c>
      <c r="AQ35" s="72" t="s">
        <v>294</v>
      </c>
      <c r="AR35" s="72" t="s">
        <v>294</v>
      </c>
      <c r="AS35" s="72" t="s">
        <v>137</v>
      </c>
      <c r="AT35" s="72" t="s">
        <v>295</v>
      </c>
      <c r="AU35" s="72" t="s">
        <v>295</v>
      </c>
      <c r="AV35" s="72" t="s">
        <v>136</v>
      </c>
      <c r="AW35" s="72" t="s">
        <v>296</v>
      </c>
      <c r="AX35" s="73" t="s">
        <v>297</v>
      </c>
    </row>
    <row r="36" spans="1:50" ht="21" customHeight="1">
      <c r="A36" s="38"/>
      <c r="B36" s="39"/>
      <c r="C36" s="39"/>
      <c r="D36" s="5" t="s">
        <v>744</v>
      </c>
      <c r="E36" s="5" t="s">
        <v>298</v>
      </c>
      <c r="F36" s="6" t="s">
        <v>283</v>
      </c>
      <c r="G36" s="6" t="s">
        <v>299</v>
      </c>
      <c r="H36" s="5" t="s">
        <v>90</v>
      </c>
      <c r="I36" s="5"/>
      <c r="J36" s="5" t="s">
        <v>93</v>
      </c>
      <c r="K36" s="5">
        <v>100</v>
      </c>
      <c r="L36" s="5" t="s">
        <v>179</v>
      </c>
      <c r="M36" s="5" t="s">
        <v>183</v>
      </c>
      <c r="N36" s="5" t="s">
        <v>178</v>
      </c>
      <c r="O36" s="5" t="s">
        <v>27</v>
      </c>
      <c r="P36" s="5">
        <v>710000000</v>
      </c>
      <c r="Q36" s="5" t="s">
        <v>183</v>
      </c>
      <c r="R36" s="5" t="s">
        <v>40</v>
      </c>
      <c r="S36" s="5" t="s">
        <v>83</v>
      </c>
      <c r="T36" s="40" t="s">
        <v>94</v>
      </c>
      <c r="U36" s="5"/>
      <c r="V36" s="5"/>
      <c r="W36" s="5"/>
      <c r="X36" s="5">
        <v>0</v>
      </c>
      <c r="Y36" s="5">
        <v>0</v>
      </c>
      <c r="Z36" s="5">
        <v>100</v>
      </c>
      <c r="AA36" s="5" t="s">
        <v>125</v>
      </c>
      <c r="AB36" s="5" t="s">
        <v>100</v>
      </c>
      <c r="AC36" s="9">
        <v>6000</v>
      </c>
      <c r="AD36" s="9">
        <v>333</v>
      </c>
      <c r="AE36" s="9">
        <v>1998000</v>
      </c>
      <c r="AF36" s="9">
        <f t="shared" si="0"/>
        <v>2237760</v>
      </c>
      <c r="AG36" s="10"/>
      <c r="AH36" s="10">
        <v>0</v>
      </c>
      <c r="AI36" s="10">
        <v>0</v>
      </c>
      <c r="AJ36" s="41" t="s">
        <v>163</v>
      </c>
      <c r="AK36" s="42"/>
      <c r="AL36" s="43"/>
      <c r="AM36" s="5" t="s">
        <v>138</v>
      </c>
      <c r="AN36" s="72" t="s">
        <v>300</v>
      </c>
      <c r="AO36" s="72" t="s">
        <v>301</v>
      </c>
      <c r="AP36" s="72" t="s">
        <v>287</v>
      </c>
      <c r="AQ36" s="72" t="s">
        <v>302</v>
      </c>
      <c r="AR36" s="72" t="s">
        <v>303</v>
      </c>
      <c r="AS36" s="72" t="s">
        <v>137</v>
      </c>
      <c r="AT36" s="72" t="s">
        <v>290</v>
      </c>
      <c r="AU36" s="72" t="s">
        <v>290</v>
      </c>
      <c r="AV36" s="72"/>
      <c r="AW36" s="72"/>
      <c r="AX36" s="73"/>
    </row>
    <row r="37" spans="1:50" ht="21" customHeight="1">
      <c r="A37" s="38"/>
      <c r="B37" s="39"/>
      <c r="C37" s="39"/>
      <c r="D37" s="5" t="s">
        <v>745</v>
      </c>
      <c r="E37" s="41" t="s">
        <v>668</v>
      </c>
      <c r="F37" s="6" t="s">
        <v>669</v>
      </c>
      <c r="G37" s="45" t="s">
        <v>670</v>
      </c>
      <c r="H37" s="46" t="s">
        <v>148</v>
      </c>
      <c r="I37" s="41" t="s">
        <v>156</v>
      </c>
      <c r="J37" s="5"/>
      <c r="K37" s="47">
        <v>0</v>
      </c>
      <c r="L37" s="41">
        <v>710000000</v>
      </c>
      <c r="M37" s="41" t="s">
        <v>458</v>
      </c>
      <c r="N37" s="41" t="s">
        <v>172</v>
      </c>
      <c r="O37" s="41" t="s">
        <v>27</v>
      </c>
      <c r="P37" s="41">
        <v>710000000</v>
      </c>
      <c r="Q37" s="41" t="s">
        <v>458</v>
      </c>
      <c r="R37" s="41" t="s">
        <v>40</v>
      </c>
      <c r="S37" s="40" t="s">
        <v>180</v>
      </c>
      <c r="T37" s="40" t="s">
        <v>94</v>
      </c>
      <c r="U37" s="41"/>
      <c r="V37" s="41"/>
      <c r="W37" s="41"/>
      <c r="X37" s="5">
        <v>0</v>
      </c>
      <c r="Y37" s="5">
        <v>0</v>
      </c>
      <c r="Z37" s="5">
        <v>100</v>
      </c>
      <c r="AA37" s="5" t="s">
        <v>125</v>
      </c>
      <c r="AB37" s="41" t="s">
        <v>100</v>
      </c>
      <c r="AC37" s="48">
        <v>1</v>
      </c>
      <c r="AD37" s="48">
        <v>34200</v>
      </c>
      <c r="AE37" s="48">
        <f>AC37*AD37</f>
        <v>34200</v>
      </c>
      <c r="AF37" s="9">
        <f t="shared" si="0"/>
        <v>38304.00000000001</v>
      </c>
      <c r="AG37" s="10"/>
      <c r="AH37" s="10">
        <f>AG37*AD37</f>
        <v>0</v>
      </c>
      <c r="AI37" s="10">
        <f>IF(AB37="С НДС",AH37*1.12,(IF(AB37="НДС 8",AH37*1.08,AH37)))</f>
        <v>0</v>
      </c>
      <c r="AJ37" s="41" t="s">
        <v>163</v>
      </c>
      <c r="AK37" s="42"/>
      <c r="AL37" s="43"/>
      <c r="AM37" s="43" t="s">
        <v>132</v>
      </c>
      <c r="AN37" s="74" t="s">
        <v>671</v>
      </c>
      <c r="AO37" s="74" t="s">
        <v>672</v>
      </c>
      <c r="AP37" s="74" t="s">
        <v>139</v>
      </c>
      <c r="AQ37" s="74" t="s">
        <v>673</v>
      </c>
      <c r="AR37" s="74" t="s">
        <v>674</v>
      </c>
      <c r="AS37" s="74"/>
      <c r="AT37" s="74"/>
      <c r="AU37" s="74"/>
      <c r="AV37" s="75"/>
      <c r="AW37" s="75"/>
      <c r="AX37" s="76"/>
    </row>
    <row r="38" spans="1:50" ht="21" customHeight="1">
      <c r="A38" s="38"/>
      <c r="B38" s="39"/>
      <c r="C38" s="39"/>
      <c r="D38" s="5" t="s">
        <v>746</v>
      </c>
      <c r="E38" s="41" t="s">
        <v>576</v>
      </c>
      <c r="F38" s="6" t="s">
        <v>577</v>
      </c>
      <c r="G38" s="45" t="s">
        <v>578</v>
      </c>
      <c r="H38" s="46" t="s">
        <v>90</v>
      </c>
      <c r="I38" s="41"/>
      <c r="J38" s="5"/>
      <c r="K38" s="47">
        <v>0</v>
      </c>
      <c r="L38" s="41">
        <v>710000000</v>
      </c>
      <c r="M38" s="41" t="s">
        <v>458</v>
      </c>
      <c r="N38" s="41" t="s">
        <v>173</v>
      </c>
      <c r="O38" s="41" t="s">
        <v>27</v>
      </c>
      <c r="P38" s="41" t="s">
        <v>179</v>
      </c>
      <c r="Q38" s="41" t="s">
        <v>458</v>
      </c>
      <c r="R38" s="41" t="s">
        <v>40</v>
      </c>
      <c r="S38" s="40" t="s">
        <v>180</v>
      </c>
      <c r="T38" s="40" t="s">
        <v>94</v>
      </c>
      <c r="U38" s="41"/>
      <c r="V38" s="41"/>
      <c r="W38" s="41"/>
      <c r="X38" s="5">
        <v>0</v>
      </c>
      <c r="Y38" s="5">
        <v>0</v>
      </c>
      <c r="Z38" s="5">
        <v>100</v>
      </c>
      <c r="AA38" s="5" t="s">
        <v>125</v>
      </c>
      <c r="AB38" s="41" t="s">
        <v>100</v>
      </c>
      <c r="AC38" s="48">
        <v>1</v>
      </c>
      <c r="AD38" s="48">
        <v>60000</v>
      </c>
      <c r="AE38" s="48">
        <v>60000</v>
      </c>
      <c r="AF38" s="9">
        <f t="shared" si="0"/>
        <v>67200</v>
      </c>
      <c r="AG38" s="10"/>
      <c r="AH38" s="10">
        <f>AG38*AD38</f>
        <v>0</v>
      </c>
      <c r="AI38" s="10">
        <f>IF(AB38="С НДС",AH38*1.12,(IF(AB38="НДС 8",AH38*1.08,AH38)))</f>
        <v>0</v>
      </c>
      <c r="AJ38" s="41" t="s">
        <v>163</v>
      </c>
      <c r="AK38" s="42"/>
      <c r="AL38" s="43"/>
      <c r="AM38" s="43" t="s">
        <v>135</v>
      </c>
      <c r="AN38" s="74" t="s">
        <v>579</v>
      </c>
      <c r="AO38" s="74" t="s">
        <v>580</v>
      </c>
      <c r="AP38" s="74" t="s">
        <v>133</v>
      </c>
      <c r="AQ38" s="74" t="s">
        <v>581</v>
      </c>
      <c r="AR38" s="74" t="s">
        <v>581</v>
      </c>
      <c r="AS38" s="74" t="s">
        <v>137</v>
      </c>
      <c r="AT38" s="74" t="s">
        <v>582</v>
      </c>
      <c r="AU38" s="74" t="s">
        <v>582</v>
      </c>
      <c r="AV38" s="75"/>
      <c r="AW38" s="75"/>
      <c r="AX38" s="76"/>
    </row>
    <row r="39" spans="1:50" ht="21" customHeight="1">
      <c r="A39" s="38"/>
      <c r="B39" s="39"/>
      <c r="C39" s="39" t="s">
        <v>775</v>
      </c>
      <c r="D39" s="5" t="s">
        <v>747</v>
      </c>
      <c r="E39" s="5" t="s">
        <v>266</v>
      </c>
      <c r="F39" s="6" t="s">
        <v>267</v>
      </c>
      <c r="G39" s="6" t="s">
        <v>268</v>
      </c>
      <c r="H39" s="5" t="s">
        <v>90</v>
      </c>
      <c r="I39" s="5"/>
      <c r="J39" s="5"/>
      <c r="K39" s="5">
        <v>0</v>
      </c>
      <c r="L39" s="5" t="s">
        <v>179</v>
      </c>
      <c r="M39" s="5" t="s">
        <v>183</v>
      </c>
      <c r="N39" s="5" t="s">
        <v>173</v>
      </c>
      <c r="O39" s="5" t="s">
        <v>27</v>
      </c>
      <c r="P39" s="5">
        <v>710000000</v>
      </c>
      <c r="Q39" s="5" t="s">
        <v>183</v>
      </c>
      <c r="R39" s="5" t="s">
        <v>40</v>
      </c>
      <c r="S39" s="5" t="s">
        <v>83</v>
      </c>
      <c r="T39" s="40" t="s">
        <v>94</v>
      </c>
      <c r="U39" s="5"/>
      <c r="V39" s="5"/>
      <c r="W39" s="5"/>
      <c r="X39" s="5">
        <v>0</v>
      </c>
      <c r="Y39" s="5">
        <v>0</v>
      </c>
      <c r="Z39" s="5">
        <v>100</v>
      </c>
      <c r="AA39" s="5" t="s">
        <v>125</v>
      </c>
      <c r="AB39" s="5" t="s">
        <v>100</v>
      </c>
      <c r="AC39" s="9">
        <v>5</v>
      </c>
      <c r="AD39" s="9">
        <v>12643</v>
      </c>
      <c r="AE39" s="9">
        <v>63215</v>
      </c>
      <c r="AF39" s="9">
        <f t="shared" si="0"/>
        <v>70800.8</v>
      </c>
      <c r="AG39" s="10"/>
      <c r="AH39" s="10">
        <v>0</v>
      </c>
      <c r="AI39" s="10">
        <v>0</v>
      </c>
      <c r="AJ39" s="41" t="s">
        <v>163</v>
      </c>
      <c r="AK39" s="42"/>
      <c r="AL39" s="43"/>
      <c r="AM39" s="5" t="s">
        <v>138</v>
      </c>
      <c r="AN39" s="72" t="s">
        <v>269</v>
      </c>
      <c r="AO39" s="72" t="s">
        <v>270</v>
      </c>
      <c r="AP39" s="72" t="s">
        <v>271</v>
      </c>
      <c r="AQ39" s="72" t="s">
        <v>272</v>
      </c>
      <c r="AR39" s="72" t="s">
        <v>272</v>
      </c>
      <c r="AS39" s="72" t="s">
        <v>132</v>
      </c>
      <c r="AT39" s="72" t="s">
        <v>273</v>
      </c>
      <c r="AU39" s="72" t="s">
        <v>274</v>
      </c>
      <c r="AV39" s="72"/>
      <c r="AW39" s="72"/>
      <c r="AX39" s="73"/>
    </row>
    <row r="40" spans="1:50" ht="21" customHeight="1">
      <c r="A40" s="38"/>
      <c r="B40" s="39"/>
      <c r="C40" s="39" t="s">
        <v>775</v>
      </c>
      <c r="D40" s="5" t="s">
        <v>748</v>
      </c>
      <c r="E40" s="5" t="s">
        <v>304</v>
      </c>
      <c r="F40" s="6" t="s">
        <v>305</v>
      </c>
      <c r="G40" s="6" t="s">
        <v>306</v>
      </c>
      <c r="H40" s="5" t="s">
        <v>90</v>
      </c>
      <c r="I40" s="5"/>
      <c r="J40" s="5"/>
      <c r="K40" s="5">
        <v>0</v>
      </c>
      <c r="L40" s="5" t="s">
        <v>179</v>
      </c>
      <c r="M40" s="5" t="s">
        <v>183</v>
      </c>
      <c r="N40" s="5" t="s">
        <v>172</v>
      </c>
      <c r="O40" s="5" t="s">
        <v>27</v>
      </c>
      <c r="P40" s="5">
        <v>710000000</v>
      </c>
      <c r="Q40" s="5" t="s">
        <v>183</v>
      </c>
      <c r="R40" s="5" t="s">
        <v>40</v>
      </c>
      <c r="S40" s="5" t="s">
        <v>83</v>
      </c>
      <c r="T40" s="40" t="s">
        <v>94</v>
      </c>
      <c r="U40" s="5"/>
      <c r="V40" s="5"/>
      <c r="W40" s="5"/>
      <c r="X40" s="5">
        <v>0</v>
      </c>
      <c r="Y40" s="5">
        <v>0</v>
      </c>
      <c r="Z40" s="5">
        <v>100</v>
      </c>
      <c r="AA40" s="5" t="s">
        <v>125</v>
      </c>
      <c r="AB40" s="5" t="s">
        <v>100</v>
      </c>
      <c r="AC40" s="9">
        <v>20</v>
      </c>
      <c r="AD40" s="9">
        <v>13941</v>
      </c>
      <c r="AE40" s="9">
        <v>278820</v>
      </c>
      <c r="AF40" s="9">
        <f t="shared" si="0"/>
        <v>312278.4</v>
      </c>
      <c r="AG40" s="10"/>
      <c r="AH40" s="10">
        <v>0</v>
      </c>
      <c r="AI40" s="10">
        <v>0</v>
      </c>
      <c r="AJ40" s="41" t="s">
        <v>163</v>
      </c>
      <c r="AK40" s="42"/>
      <c r="AL40" s="43"/>
      <c r="AM40" s="5" t="s">
        <v>138</v>
      </c>
      <c r="AN40" s="72" t="s">
        <v>307</v>
      </c>
      <c r="AO40" s="72" t="s">
        <v>308</v>
      </c>
      <c r="AP40" s="72"/>
      <c r="AQ40" s="72"/>
      <c r="AR40" s="72"/>
      <c r="AS40" s="72"/>
      <c r="AT40" s="72"/>
      <c r="AU40" s="72"/>
      <c r="AV40" s="72"/>
      <c r="AW40" s="72"/>
      <c r="AX40" s="73"/>
    </row>
    <row r="41" spans="1:50" ht="21" customHeight="1">
      <c r="A41" s="38"/>
      <c r="B41" s="39"/>
      <c r="C41" s="39"/>
      <c r="D41" s="5" t="s">
        <v>749</v>
      </c>
      <c r="E41" s="5" t="s">
        <v>367</v>
      </c>
      <c r="F41" s="6" t="s">
        <v>368</v>
      </c>
      <c r="G41" s="6" t="s">
        <v>369</v>
      </c>
      <c r="H41" s="5" t="s">
        <v>90</v>
      </c>
      <c r="I41" s="5"/>
      <c r="J41" s="5" t="s">
        <v>93</v>
      </c>
      <c r="K41" s="5">
        <v>100</v>
      </c>
      <c r="L41" s="5" t="s">
        <v>179</v>
      </c>
      <c r="M41" s="5" t="s">
        <v>183</v>
      </c>
      <c r="N41" s="5" t="s">
        <v>172</v>
      </c>
      <c r="O41" s="5" t="s">
        <v>27</v>
      </c>
      <c r="P41" s="5">
        <v>710000000</v>
      </c>
      <c r="Q41" s="5" t="s">
        <v>183</v>
      </c>
      <c r="R41" s="5" t="s">
        <v>40</v>
      </c>
      <c r="S41" s="5" t="s">
        <v>162</v>
      </c>
      <c r="T41" s="40" t="s">
        <v>94</v>
      </c>
      <c r="U41" s="5"/>
      <c r="V41" s="5"/>
      <c r="W41" s="5"/>
      <c r="X41" s="5">
        <v>0</v>
      </c>
      <c r="Y41" s="5">
        <v>0</v>
      </c>
      <c r="Z41" s="5">
        <v>100</v>
      </c>
      <c r="AA41" s="5" t="s">
        <v>125</v>
      </c>
      <c r="AB41" s="5" t="s">
        <v>100</v>
      </c>
      <c r="AC41" s="9" t="s">
        <v>370</v>
      </c>
      <c r="AD41" s="9">
        <v>16</v>
      </c>
      <c r="AE41" s="9">
        <v>320000</v>
      </c>
      <c r="AF41" s="9">
        <f t="shared" si="0"/>
        <v>358400.00000000006</v>
      </c>
      <c r="AG41" s="10"/>
      <c r="AH41" s="10">
        <v>0</v>
      </c>
      <c r="AI41" s="10">
        <v>0</v>
      </c>
      <c r="AJ41" s="41" t="s">
        <v>163</v>
      </c>
      <c r="AK41" s="42"/>
      <c r="AL41" s="43"/>
      <c r="AM41" s="5" t="s">
        <v>371</v>
      </c>
      <c r="AN41" s="72" t="s">
        <v>372</v>
      </c>
      <c r="AO41" s="72" t="s">
        <v>373</v>
      </c>
      <c r="AP41" s="72" t="s">
        <v>287</v>
      </c>
      <c r="AQ41" s="72" t="s">
        <v>374</v>
      </c>
      <c r="AR41" s="72" t="s">
        <v>375</v>
      </c>
      <c r="AS41" s="72" t="s">
        <v>128</v>
      </c>
      <c r="AT41" s="72" t="s">
        <v>376</v>
      </c>
      <c r="AU41" s="72" t="s">
        <v>376</v>
      </c>
      <c r="AV41" s="72"/>
      <c r="AW41" s="72"/>
      <c r="AX41" s="73"/>
    </row>
    <row r="42" spans="1:50" ht="21" customHeight="1">
      <c r="A42" s="38"/>
      <c r="B42" s="39"/>
      <c r="C42" s="39"/>
      <c r="D42" s="5" t="s">
        <v>750</v>
      </c>
      <c r="E42" s="5" t="s">
        <v>243</v>
      </c>
      <c r="F42" s="6" t="s">
        <v>244</v>
      </c>
      <c r="G42" s="6" t="s">
        <v>245</v>
      </c>
      <c r="H42" s="5" t="s">
        <v>90</v>
      </c>
      <c r="I42" s="5"/>
      <c r="J42" s="5"/>
      <c r="K42" s="5">
        <v>0</v>
      </c>
      <c r="L42" s="5" t="s">
        <v>179</v>
      </c>
      <c r="M42" s="5" t="s">
        <v>183</v>
      </c>
      <c r="N42" s="5" t="s">
        <v>178</v>
      </c>
      <c r="O42" s="5" t="s">
        <v>27</v>
      </c>
      <c r="P42" s="5">
        <v>710000000</v>
      </c>
      <c r="Q42" s="5" t="s">
        <v>183</v>
      </c>
      <c r="R42" s="5" t="s">
        <v>40</v>
      </c>
      <c r="S42" s="5" t="s">
        <v>83</v>
      </c>
      <c r="T42" s="40" t="s">
        <v>94</v>
      </c>
      <c r="U42" s="5"/>
      <c r="V42" s="5"/>
      <c r="W42" s="5"/>
      <c r="X42" s="5">
        <v>0</v>
      </c>
      <c r="Y42" s="5">
        <v>0</v>
      </c>
      <c r="Z42" s="5">
        <v>100</v>
      </c>
      <c r="AA42" s="5" t="s">
        <v>125</v>
      </c>
      <c r="AB42" s="5" t="s">
        <v>100</v>
      </c>
      <c r="AC42" s="9">
        <v>100</v>
      </c>
      <c r="AD42" s="9">
        <v>293</v>
      </c>
      <c r="AE42" s="9">
        <v>29300</v>
      </c>
      <c r="AF42" s="9">
        <f t="shared" si="0"/>
        <v>32816</v>
      </c>
      <c r="AG42" s="10"/>
      <c r="AH42" s="10">
        <v>0</v>
      </c>
      <c r="AI42" s="10">
        <v>0</v>
      </c>
      <c r="AJ42" s="41" t="s">
        <v>163</v>
      </c>
      <c r="AK42" s="42"/>
      <c r="AL42" s="43"/>
      <c r="AM42" s="5" t="s">
        <v>138</v>
      </c>
      <c r="AN42" s="72" t="s">
        <v>246</v>
      </c>
      <c r="AO42" s="72" t="s">
        <v>247</v>
      </c>
      <c r="AP42" s="72" t="s">
        <v>128</v>
      </c>
      <c r="AQ42" s="72" t="s">
        <v>248</v>
      </c>
      <c r="AR42" s="72" t="s">
        <v>248</v>
      </c>
      <c r="AS42" s="72" t="s">
        <v>129</v>
      </c>
      <c r="AT42" s="72" t="s">
        <v>249</v>
      </c>
      <c r="AU42" s="72" t="s">
        <v>249</v>
      </c>
      <c r="AV42" s="72"/>
      <c r="AW42" s="72"/>
      <c r="AX42" s="73"/>
    </row>
    <row r="43" spans="1:50" ht="21" customHeight="1">
      <c r="A43" s="38"/>
      <c r="B43" s="39"/>
      <c r="C43" s="39"/>
      <c r="D43" s="5" t="s">
        <v>751</v>
      </c>
      <c r="E43" s="5" t="s">
        <v>234</v>
      </c>
      <c r="F43" s="6" t="s">
        <v>235</v>
      </c>
      <c r="G43" s="6" t="s">
        <v>236</v>
      </c>
      <c r="H43" s="5" t="s">
        <v>148</v>
      </c>
      <c r="I43" s="5" t="s">
        <v>156</v>
      </c>
      <c r="J43" s="5"/>
      <c r="K43" s="5">
        <v>0</v>
      </c>
      <c r="L43" s="5" t="s">
        <v>179</v>
      </c>
      <c r="M43" s="5" t="s">
        <v>183</v>
      </c>
      <c r="N43" s="5" t="s">
        <v>178</v>
      </c>
      <c r="O43" s="5" t="s">
        <v>27</v>
      </c>
      <c r="P43" s="5">
        <v>710000000</v>
      </c>
      <c r="Q43" s="5" t="s">
        <v>183</v>
      </c>
      <c r="R43" s="5" t="s">
        <v>40</v>
      </c>
      <c r="S43" s="5" t="s">
        <v>83</v>
      </c>
      <c r="T43" s="40" t="s">
        <v>94</v>
      </c>
      <c r="U43" s="5"/>
      <c r="V43" s="5"/>
      <c r="W43" s="5"/>
      <c r="X43" s="5">
        <v>0</v>
      </c>
      <c r="Y43" s="5">
        <v>0</v>
      </c>
      <c r="Z43" s="5">
        <v>100</v>
      </c>
      <c r="AA43" s="5" t="s">
        <v>125</v>
      </c>
      <c r="AB43" s="5" t="s">
        <v>100</v>
      </c>
      <c r="AC43" s="9">
        <v>40</v>
      </c>
      <c r="AD43" s="9">
        <v>955</v>
      </c>
      <c r="AE43" s="9">
        <v>38200</v>
      </c>
      <c r="AF43" s="9">
        <f t="shared" si="0"/>
        <v>42784.00000000001</v>
      </c>
      <c r="AG43" s="10"/>
      <c r="AH43" s="10">
        <v>0</v>
      </c>
      <c r="AI43" s="10">
        <v>0</v>
      </c>
      <c r="AJ43" s="41" t="s">
        <v>163</v>
      </c>
      <c r="AK43" s="42"/>
      <c r="AL43" s="43"/>
      <c r="AM43" s="5" t="s">
        <v>138</v>
      </c>
      <c r="AN43" s="72" t="s">
        <v>237</v>
      </c>
      <c r="AO43" s="72" t="s">
        <v>238</v>
      </c>
      <c r="AP43" s="72" t="s">
        <v>239</v>
      </c>
      <c r="AQ43" s="72" t="s">
        <v>240</v>
      </c>
      <c r="AR43" s="72" t="s">
        <v>240</v>
      </c>
      <c r="AS43" s="72" t="s">
        <v>138</v>
      </c>
      <c r="AT43" s="72" t="s">
        <v>241</v>
      </c>
      <c r="AU43" s="72" t="s">
        <v>242</v>
      </c>
      <c r="AV43" s="72"/>
      <c r="AW43" s="72"/>
      <c r="AX43" s="73"/>
    </row>
    <row r="44" spans="1:50" ht="21" customHeight="1">
      <c r="A44" s="38"/>
      <c r="B44" s="39"/>
      <c r="C44" s="39"/>
      <c r="D44" s="5" t="s">
        <v>478</v>
      </c>
      <c r="E44" s="5" t="s">
        <v>479</v>
      </c>
      <c r="F44" s="6" t="s">
        <v>480</v>
      </c>
      <c r="G44" s="6" t="s">
        <v>481</v>
      </c>
      <c r="H44" s="5" t="s">
        <v>150</v>
      </c>
      <c r="I44" s="5" t="s">
        <v>155</v>
      </c>
      <c r="J44" s="5" t="s">
        <v>92</v>
      </c>
      <c r="K44" s="5">
        <v>90</v>
      </c>
      <c r="L44" s="5">
        <v>710000000</v>
      </c>
      <c r="M44" s="5" t="s">
        <v>458</v>
      </c>
      <c r="N44" s="5" t="s">
        <v>172</v>
      </c>
      <c r="O44" s="5" t="s">
        <v>27</v>
      </c>
      <c r="P44" s="5">
        <v>610000000</v>
      </c>
      <c r="Q44" s="5" t="s">
        <v>482</v>
      </c>
      <c r="R44" s="5"/>
      <c r="S44" s="5"/>
      <c r="T44" s="40"/>
      <c r="U44" s="5"/>
      <c r="V44" s="5" t="s">
        <v>172</v>
      </c>
      <c r="W44" s="5" t="s">
        <v>165</v>
      </c>
      <c r="X44" s="5">
        <v>0</v>
      </c>
      <c r="Y44" s="5">
        <v>100</v>
      </c>
      <c r="Z44" s="5">
        <v>0</v>
      </c>
      <c r="AA44" s="5"/>
      <c r="AB44" s="5" t="s">
        <v>100</v>
      </c>
      <c r="AC44" s="9"/>
      <c r="AD44" s="9"/>
      <c r="AE44" s="9">
        <v>1179551083</v>
      </c>
      <c r="AF44" s="9">
        <f t="shared" si="0"/>
        <v>1321097212.96</v>
      </c>
      <c r="AG44" s="10"/>
      <c r="AH44" s="10">
        <v>0</v>
      </c>
      <c r="AI44" s="10">
        <v>0</v>
      </c>
      <c r="AJ44" s="41" t="s">
        <v>163</v>
      </c>
      <c r="AK44" s="66" t="s">
        <v>483</v>
      </c>
      <c r="AL44" s="67" t="s">
        <v>484</v>
      </c>
      <c r="AM44" s="5"/>
      <c r="AN44" s="5"/>
      <c r="AO44" s="5"/>
      <c r="AP44" s="5"/>
      <c r="AQ44" s="5"/>
      <c r="AR44" s="5"/>
      <c r="AS44" s="5"/>
      <c r="AT44" s="5"/>
      <c r="AU44" s="5"/>
      <c r="AV44" s="5"/>
      <c r="AW44" s="5"/>
      <c r="AX44" s="44"/>
    </row>
    <row r="45" spans="1:50" ht="21" customHeight="1">
      <c r="A45" s="38"/>
      <c r="B45" s="39"/>
      <c r="C45" s="39"/>
      <c r="D45" s="5" t="s">
        <v>485</v>
      </c>
      <c r="E45" s="5" t="s">
        <v>486</v>
      </c>
      <c r="F45" s="6" t="s">
        <v>487</v>
      </c>
      <c r="G45" s="6" t="s">
        <v>488</v>
      </c>
      <c r="H45" s="5" t="s">
        <v>150</v>
      </c>
      <c r="I45" s="5" t="s">
        <v>155</v>
      </c>
      <c r="J45" s="5" t="s">
        <v>92</v>
      </c>
      <c r="K45" s="5">
        <v>90</v>
      </c>
      <c r="L45" s="5">
        <v>710000000</v>
      </c>
      <c r="M45" s="5" t="s">
        <v>458</v>
      </c>
      <c r="N45" s="5" t="s">
        <v>172</v>
      </c>
      <c r="O45" s="5" t="s">
        <v>27</v>
      </c>
      <c r="P45" s="5">
        <v>610000000</v>
      </c>
      <c r="Q45" s="5" t="s">
        <v>482</v>
      </c>
      <c r="R45" s="5"/>
      <c r="S45" s="5"/>
      <c r="T45" s="40"/>
      <c r="U45" s="5"/>
      <c r="V45" s="5" t="s">
        <v>172</v>
      </c>
      <c r="W45" s="5" t="s">
        <v>165</v>
      </c>
      <c r="X45" s="5">
        <v>30</v>
      </c>
      <c r="Y45" s="5">
        <v>70</v>
      </c>
      <c r="Z45" s="5">
        <v>0</v>
      </c>
      <c r="AA45" s="5"/>
      <c r="AB45" s="5" t="s">
        <v>100</v>
      </c>
      <c r="AC45" s="9"/>
      <c r="AD45" s="9"/>
      <c r="AE45" s="9">
        <v>1984686473.81</v>
      </c>
      <c r="AF45" s="9">
        <f t="shared" si="0"/>
        <v>2222848850.6672</v>
      </c>
      <c r="AG45" s="10"/>
      <c r="AH45" s="10">
        <v>0</v>
      </c>
      <c r="AI45" s="10">
        <v>0</v>
      </c>
      <c r="AJ45" s="41" t="s">
        <v>163</v>
      </c>
      <c r="AK45" s="66" t="s">
        <v>489</v>
      </c>
      <c r="AL45" s="67" t="s">
        <v>490</v>
      </c>
      <c r="AM45" s="5"/>
      <c r="AN45" s="5"/>
      <c r="AO45" s="5"/>
      <c r="AP45" s="5"/>
      <c r="AQ45" s="5"/>
      <c r="AR45" s="5"/>
      <c r="AS45" s="5"/>
      <c r="AT45" s="5"/>
      <c r="AU45" s="5"/>
      <c r="AV45" s="5"/>
      <c r="AW45" s="5"/>
      <c r="AX45" s="44"/>
    </row>
    <row r="46" spans="1:50" ht="21" customHeight="1">
      <c r="A46" s="38"/>
      <c r="B46" s="39"/>
      <c r="C46" s="39"/>
      <c r="D46" s="5" t="s">
        <v>491</v>
      </c>
      <c r="E46" s="5" t="s">
        <v>492</v>
      </c>
      <c r="F46" s="6" t="s">
        <v>493</v>
      </c>
      <c r="G46" s="6" t="s">
        <v>494</v>
      </c>
      <c r="H46" s="5" t="s">
        <v>150</v>
      </c>
      <c r="I46" s="5" t="s">
        <v>155</v>
      </c>
      <c r="J46" s="5" t="s">
        <v>92</v>
      </c>
      <c r="K46" s="5">
        <v>90</v>
      </c>
      <c r="L46" s="5">
        <v>710000000</v>
      </c>
      <c r="M46" s="5" t="s">
        <v>458</v>
      </c>
      <c r="N46" s="5" t="s">
        <v>172</v>
      </c>
      <c r="O46" s="5" t="s">
        <v>27</v>
      </c>
      <c r="P46" s="5">
        <v>610000000</v>
      </c>
      <c r="Q46" s="5" t="s">
        <v>482</v>
      </c>
      <c r="R46" s="5"/>
      <c r="S46" s="5"/>
      <c r="T46" s="40"/>
      <c r="U46" s="5"/>
      <c r="V46" s="5" t="s">
        <v>172</v>
      </c>
      <c r="W46" s="5" t="s">
        <v>165</v>
      </c>
      <c r="X46" s="5">
        <v>0</v>
      </c>
      <c r="Y46" s="5">
        <v>100</v>
      </c>
      <c r="Z46" s="5">
        <v>0</v>
      </c>
      <c r="AA46" s="5"/>
      <c r="AB46" s="5" t="s">
        <v>100</v>
      </c>
      <c r="AC46" s="9"/>
      <c r="AD46" s="9"/>
      <c r="AE46" s="9">
        <v>2127070242.69</v>
      </c>
      <c r="AF46" s="9">
        <f t="shared" si="0"/>
        <v>2382318671.8128004</v>
      </c>
      <c r="AG46" s="10"/>
      <c r="AH46" s="10">
        <v>0</v>
      </c>
      <c r="AI46" s="10">
        <v>0</v>
      </c>
      <c r="AJ46" s="41" t="s">
        <v>163</v>
      </c>
      <c r="AK46" s="66" t="s">
        <v>495</v>
      </c>
      <c r="AL46" s="67" t="s">
        <v>496</v>
      </c>
      <c r="AM46" s="5"/>
      <c r="AN46" s="5"/>
      <c r="AO46" s="5"/>
      <c r="AP46" s="5"/>
      <c r="AQ46" s="5"/>
      <c r="AR46" s="5"/>
      <c r="AS46" s="5"/>
      <c r="AT46" s="5"/>
      <c r="AU46" s="5"/>
      <c r="AV46" s="5"/>
      <c r="AW46" s="5"/>
      <c r="AX46" s="44"/>
    </row>
    <row r="47" spans="1:50" ht="21" customHeight="1">
      <c r="A47" s="38"/>
      <c r="B47" s="39"/>
      <c r="C47" s="39"/>
      <c r="D47" s="5" t="s">
        <v>752</v>
      </c>
      <c r="E47" s="5" t="s">
        <v>185</v>
      </c>
      <c r="F47" s="6" t="s">
        <v>186</v>
      </c>
      <c r="G47" s="6" t="s">
        <v>187</v>
      </c>
      <c r="H47" s="5" t="s">
        <v>89</v>
      </c>
      <c r="I47" s="5"/>
      <c r="J47" s="5"/>
      <c r="K47" s="5">
        <v>100</v>
      </c>
      <c r="L47" s="5" t="s">
        <v>179</v>
      </c>
      <c r="M47" s="5" t="s">
        <v>183</v>
      </c>
      <c r="N47" s="5" t="s">
        <v>171</v>
      </c>
      <c r="O47" s="5" t="s">
        <v>27</v>
      </c>
      <c r="P47" s="5">
        <v>710000000</v>
      </c>
      <c r="Q47" s="5" t="s">
        <v>183</v>
      </c>
      <c r="R47" s="5"/>
      <c r="S47" s="5" t="s">
        <v>217</v>
      </c>
      <c r="T47" s="40" t="s">
        <v>94</v>
      </c>
      <c r="U47" s="5"/>
      <c r="V47" s="5"/>
      <c r="W47" s="5"/>
      <c r="X47" s="5">
        <v>0</v>
      </c>
      <c r="Y47" s="5" t="s">
        <v>166</v>
      </c>
      <c r="Z47" s="5" t="s">
        <v>167</v>
      </c>
      <c r="AA47" s="5"/>
      <c r="AB47" s="5" t="s">
        <v>100</v>
      </c>
      <c r="AC47" s="9"/>
      <c r="AD47" s="9"/>
      <c r="AE47" s="9">
        <v>6720000</v>
      </c>
      <c r="AF47" s="9">
        <f t="shared" si="0"/>
        <v>7526400.000000001</v>
      </c>
      <c r="AG47" s="10"/>
      <c r="AH47" s="10">
        <v>0</v>
      </c>
      <c r="AI47" s="10">
        <f>IF(AB47="С НДС",AH47*1.12,(IF(AB47="НДС 8",AH47*1.08,AH47)))</f>
        <v>0</v>
      </c>
      <c r="AJ47" s="41" t="s">
        <v>163</v>
      </c>
      <c r="AK47" s="66" t="s">
        <v>218</v>
      </c>
      <c r="AL47" s="67" t="s">
        <v>219</v>
      </c>
      <c r="AM47" s="5"/>
      <c r="AN47" s="5"/>
      <c r="AO47" s="5"/>
      <c r="AP47" s="5"/>
      <c r="AQ47" s="5"/>
      <c r="AR47" s="5"/>
      <c r="AS47" s="5"/>
      <c r="AT47" s="5"/>
      <c r="AU47" s="5"/>
      <c r="AV47" s="5"/>
      <c r="AW47" s="5"/>
      <c r="AX47" s="44"/>
    </row>
    <row r="48" spans="1:50" ht="21" customHeight="1">
      <c r="A48" s="38"/>
      <c r="B48" s="39"/>
      <c r="C48" s="39"/>
      <c r="D48" s="5" t="s">
        <v>455</v>
      </c>
      <c r="E48" s="5" t="s">
        <v>422</v>
      </c>
      <c r="F48" s="6" t="s">
        <v>423</v>
      </c>
      <c r="G48" s="6" t="s">
        <v>423</v>
      </c>
      <c r="H48" s="5" t="s">
        <v>90</v>
      </c>
      <c r="I48" s="5"/>
      <c r="J48" s="5"/>
      <c r="K48" s="5">
        <v>70</v>
      </c>
      <c r="L48" s="5" t="s">
        <v>179</v>
      </c>
      <c r="M48" s="5" t="s">
        <v>183</v>
      </c>
      <c r="N48" s="5" t="s">
        <v>181</v>
      </c>
      <c r="O48" s="5" t="s">
        <v>27</v>
      </c>
      <c r="P48" s="5">
        <v>710000000</v>
      </c>
      <c r="Q48" s="5" t="s">
        <v>183</v>
      </c>
      <c r="R48" s="5"/>
      <c r="S48" s="5" t="s">
        <v>162</v>
      </c>
      <c r="T48" s="40" t="s">
        <v>94</v>
      </c>
      <c r="U48" s="5"/>
      <c r="V48" s="5"/>
      <c r="W48" s="5"/>
      <c r="X48" s="5">
        <v>0</v>
      </c>
      <c r="Y48" s="5">
        <v>100</v>
      </c>
      <c r="Z48" s="5">
        <v>0</v>
      </c>
      <c r="AA48" s="41"/>
      <c r="AB48" s="5" t="s">
        <v>100</v>
      </c>
      <c r="AC48" s="9"/>
      <c r="AD48" s="9"/>
      <c r="AE48" s="9">
        <v>900000</v>
      </c>
      <c r="AF48" s="9">
        <f t="shared" si="0"/>
        <v>1008000.0000000001</v>
      </c>
      <c r="AG48" s="10"/>
      <c r="AH48" s="10">
        <v>0</v>
      </c>
      <c r="AI48" s="10">
        <v>0</v>
      </c>
      <c r="AJ48" s="41" t="s">
        <v>163</v>
      </c>
      <c r="AK48" s="66" t="s">
        <v>435</v>
      </c>
      <c r="AL48" s="67" t="s">
        <v>436</v>
      </c>
      <c r="AM48" s="43"/>
      <c r="AN48" s="43"/>
      <c r="AO48" s="43"/>
      <c r="AP48" s="43"/>
      <c r="AQ48" s="43"/>
      <c r="AR48" s="43"/>
      <c r="AS48" s="43"/>
      <c r="AT48" s="43"/>
      <c r="AU48" s="43"/>
      <c r="AV48" s="4"/>
      <c r="AW48" s="4"/>
      <c r="AX48" s="11"/>
    </row>
    <row r="49" spans="1:50" ht="21" customHeight="1">
      <c r="A49" s="38"/>
      <c r="B49" s="39"/>
      <c r="C49" s="39"/>
      <c r="D49" s="5" t="s">
        <v>497</v>
      </c>
      <c r="E49" s="5" t="s">
        <v>426</v>
      </c>
      <c r="F49" s="6" t="s">
        <v>427</v>
      </c>
      <c r="G49" s="6" t="s">
        <v>427</v>
      </c>
      <c r="H49" s="5" t="s">
        <v>148</v>
      </c>
      <c r="I49" s="5" t="s">
        <v>156</v>
      </c>
      <c r="J49" s="5"/>
      <c r="K49" s="5">
        <v>100</v>
      </c>
      <c r="L49" s="5" t="s">
        <v>179</v>
      </c>
      <c r="M49" s="5" t="s">
        <v>183</v>
      </c>
      <c r="N49" s="5" t="s">
        <v>178</v>
      </c>
      <c r="O49" s="5" t="s">
        <v>27</v>
      </c>
      <c r="P49" s="5">
        <v>710000000</v>
      </c>
      <c r="Q49" s="5" t="s">
        <v>183</v>
      </c>
      <c r="R49" s="5"/>
      <c r="S49" s="5" t="s">
        <v>162</v>
      </c>
      <c r="T49" s="40" t="s">
        <v>94</v>
      </c>
      <c r="U49" s="5"/>
      <c r="V49" s="5"/>
      <c r="W49" s="5"/>
      <c r="X49" s="5">
        <v>0</v>
      </c>
      <c r="Y49" s="5">
        <v>100</v>
      </c>
      <c r="Z49" s="5">
        <v>0</v>
      </c>
      <c r="AA49" s="41"/>
      <c r="AB49" s="5" t="s">
        <v>100</v>
      </c>
      <c r="AC49" s="9"/>
      <c r="AD49" s="9"/>
      <c r="AE49" s="9">
        <v>302400</v>
      </c>
      <c r="AF49" s="9">
        <f t="shared" si="0"/>
        <v>338688.00000000006</v>
      </c>
      <c r="AG49" s="10"/>
      <c r="AH49" s="10">
        <v>0</v>
      </c>
      <c r="AI49" s="10">
        <v>0</v>
      </c>
      <c r="AJ49" s="41" t="s">
        <v>163</v>
      </c>
      <c r="AK49" s="66" t="s">
        <v>444</v>
      </c>
      <c r="AL49" s="67" t="s">
        <v>445</v>
      </c>
      <c r="AM49" s="43"/>
      <c r="AN49" s="43"/>
      <c r="AO49" s="43"/>
      <c r="AP49" s="43"/>
      <c r="AQ49" s="43"/>
      <c r="AR49" s="43"/>
      <c r="AS49" s="43"/>
      <c r="AT49" s="43"/>
      <c r="AU49" s="43"/>
      <c r="AV49" s="4"/>
      <c r="AW49" s="4"/>
      <c r="AX49" s="11"/>
    </row>
    <row r="50" spans="1:50" ht="21" customHeight="1">
      <c r="A50" s="38"/>
      <c r="B50" s="39"/>
      <c r="C50" s="39"/>
      <c r="D50" s="5" t="s">
        <v>502</v>
      </c>
      <c r="E50" s="5" t="s">
        <v>424</v>
      </c>
      <c r="F50" s="6" t="s">
        <v>425</v>
      </c>
      <c r="G50" s="6" t="s">
        <v>425</v>
      </c>
      <c r="H50" s="5" t="s">
        <v>90</v>
      </c>
      <c r="I50" s="5"/>
      <c r="J50" s="5"/>
      <c r="K50" s="5">
        <v>100</v>
      </c>
      <c r="L50" s="5" t="s">
        <v>179</v>
      </c>
      <c r="M50" s="5" t="s">
        <v>183</v>
      </c>
      <c r="N50" s="5" t="s">
        <v>178</v>
      </c>
      <c r="O50" s="5" t="s">
        <v>27</v>
      </c>
      <c r="P50" s="5">
        <v>710000000</v>
      </c>
      <c r="Q50" s="5" t="s">
        <v>183</v>
      </c>
      <c r="R50" s="5"/>
      <c r="S50" s="5" t="s">
        <v>162</v>
      </c>
      <c r="T50" s="40" t="s">
        <v>94</v>
      </c>
      <c r="U50" s="5"/>
      <c r="V50" s="5"/>
      <c r="W50" s="5"/>
      <c r="X50" s="5">
        <v>0</v>
      </c>
      <c r="Y50" s="5">
        <v>100</v>
      </c>
      <c r="Z50" s="5">
        <v>0</v>
      </c>
      <c r="AA50" s="41"/>
      <c r="AB50" s="5" t="s">
        <v>100</v>
      </c>
      <c r="AC50" s="9"/>
      <c r="AD50" s="9"/>
      <c r="AE50" s="9">
        <v>2174950</v>
      </c>
      <c r="AF50" s="9">
        <f t="shared" si="0"/>
        <v>2435944</v>
      </c>
      <c r="AG50" s="10"/>
      <c r="AH50" s="10">
        <v>0</v>
      </c>
      <c r="AI50" s="10">
        <v>0</v>
      </c>
      <c r="AJ50" s="41" t="s">
        <v>163</v>
      </c>
      <c r="AK50" s="66" t="s">
        <v>448</v>
      </c>
      <c r="AL50" s="67" t="s">
        <v>449</v>
      </c>
      <c r="AM50" s="43"/>
      <c r="AN50" s="43"/>
      <c r="AO50" s="43"/>
      <c r="AP50" s="43"/>
      <c r="AQ50" s="43"/>
      <c r="AR50" s="43"/>
      <c r="AS50" s="43"/>
      <c r="AT50" s="43"/>
      <c r="AU50" s="43"/>
      <c r="AV50" s="4"/>
      <c r="AW50" s="4"/>
      <c r="AX50" s="11"/>
    </row>
    <row r="51" spans="1:50" ht="21" customHeight="1">
      <c r="A51" s="38"/>
      <c r="B51" s="39"/>
      <c r="C51" s="39"/>
      <c r="D51" s="5" t="s">
        <v>510</v>
      </c>
      <c r="E51" s="5" t="s">
        <v>430</v>
      </c>
      <c r="F51" s="6" t="s">
        <v>431</v>
      </c>
      <c r="G51" s="6" t="s">
        <v>431</v>
      </c>
      <c r="H51" s="5" t="s">
        <v>90</v>
      </c>
      <c r="I51" s="5"/>
      <c r="J51" s="5"/>
      <c r="K51" s="5">
        <v>100</v>
      </c>
      <c r="L51" s="5" t="s">
        <v>179</v>
      </c>
      <c r="M51" s="5" t="s">
        <v>183</v>
      </c>
      <c r="N51" s="5" t="s">
        <v>177</v>
      </c>
      <c r="O51" s="5" t="s">
        <v>27</v>
      </c>
      <c r="P51" s="5">
        <v>710000000</v>
      </c>
      <c r="Q51" s="5" t="s">
        <v>183</v>
      </c>
      <c r="R51" s="5"/>
      <c r="S51" s="5" t="s">
        <v>162</v>
      </c>
      <c r="T51" s="40" t="s">
        <v>94</v>
      </c>
      <c r="U51" s="5"/>
      <c r="V51" s="5"/>
      <c r="W51" s="5"/>
      <c r="X51" s="5">
        <v>0</v>
      </c>
      <c r="Y51" s="5">
        <v>100</v>
      </c>
      <c r="Z51" s="5">
        <v>0</v>
      </c>
      <c r="AA51" s="41"/>
      <c r="AB51" s="5" t="s">
        <v>100</v>
      </c>
      <c r="AC51" s="9"/>
      <c r="AD51" s="9"/>
      <c r="AE51" s="9">
        <v>2376000</v>
      </c>
      <c r="AF51" s="9">
        <f t="shared" si="0"/>
        <v>2661120.0000000005</v>
      </c>
      <c r="AG51" s="10"/>
      <c r="AH51" s="10">
        <v>0</v>
      </c>
      <c r="AI51" s="10">
        <v>0</v>
      </c>
      <c r="AJ51" s="41" t="s">
        <v>163</v>
      </c>
      <c r="AK51" s="66" t="s">
        <v>451</v>
      </c>
      <c r="AL51" s="50" t="s">
        <v>450</v>
      </c>
      <c r="AM51" s="43"/>
      <c r="AN51" s="43"/>
      <c r="AO51" s="43"/>
      <c r="AP51" s="43"/>
      <c r="AQ51" s="43"/>
      <c r="AR51" s="43"/>
      <c r="AS51" s="43"/>
      <c r="AT51" s="43"/>
      <c r="AU51" s="43"/>
      <c r="AV51" s="4"/>
      <c r="AW51" s="4"/>
      <c r="AX51" s="11"/>
    </row>
    <row r="52" spans="1:50" ht="21" customHeight="1">
      <c r="A52" s="38"/>
      <c r="B52" s="39"/>
      <c r="C52" s="39"/>
      <c r="D52" s="5" t="s">
        <v>515</v>
      </c>
      <c r="E52" s="41" t="s">
        <v>639</v>
      </c>
      <c r="F52" s="6" t="s">
        <v>640</v>
      </c>
      <c r="G52" s="45" t="s">
        <v>641</v>
      </c>
      <c r="H52" s="46" t="s">
        <v>90</v>
      </c>
      <c r="I52" s="41"/>
      <c r="J52" s="41"/>
      <c r="K52" s="47" t="s">
        <v>167</v>
      </c>
      <c r="L52" s="41">
        <v>710000000</v>
      </c>
      <c r="M52" s="41" t="s">
        <v>458</v>
      </c>
      <c r="N52" s="41" t="s">
        <v>459</v>
      </c>
      <c r="O52" s="41" t="s">
        <v>27</v>
      </c>
      <c r="P52" s="41">
        <v>710000000</v>
      </c>
      <c r="Q52" s="41" t="s">
        <v>458</v>
      </c>
      <c r="R52" s="41"/>
      <c r="S52" s="40" t="s">
        <v>180</v>
      </c>
      <c r="T52" s="40" t="s">
        <v>94</v>
      </c>
      <c r="U52" s="41"/>
      <c r="V52" s="41"/>
      <c r="W52" s="41"/>
      <c r="X52" s="40">
        <v>0</v>
      </c>
      <c r="Y52" s="40">
        <v>0</v>
      </c>
      <c r="Z52" s="40">
        <v>100</v>
      </c>
      <c r="AA52" s="41"/>
      <c r="AB52" s="41" t="s">
        <v>100</v>
      </c>
      <c r="AC52" s="48"/>
      <c r="AD52" s="48"/>
      <c r="AE52" s="48">
        <v>370000</v>
      </c>
      <c r="AF52" s="9">
        <f t="shared" si="0"/>
        <v>414400.00000000006</v>
      </c>
      <c r="AG52" s="10"/>
      <c r="AH52" s="10">
        <v>0</v>
      </c>
      <c r="AI52" s="10">
        <v>0</v>
      </c>
      <c r="AJ52" s="41" t="s">
        <v>163</v>
      </c>
      <c r="AK52" s="66" t="s">
        <v>642</v>
      </c>
      <c r="AL52" s="67" t="s">
        <v>641</v>
      </c>
      <c r="AM52" s="43"/>
      <c r="AN52" s="43"/>
      <c r="AO52" s="43"/>
      <c r="AP52" s="43"/>
      <c r="AQ52" s="43"/>
      <c r="AR52" s="43"/>
      <c r="AS52" s="43"/>
      <c r="AT52" s="43"/>
      <c r="AU52" s="43"/>
      <c r="AV52" s="4"/>
      <c r="AW52" s="4"/>
      <c r="AX52" s="11"/>
    </row>
    <row r="53" spans="1:50" ht="21" customHeight="1">
      <c r="A53" s="3"/>
      <c r="B53" s="4"/>
      <c r="C53" s="4"/>
      <c r="D53" s="5" t="s">
        <v>518</v>
      </c>
      <c r="E53" s="5" t="s">
        <v>213</v>
      </c>
      <c r="F53" s="6" t="s">
        <v>214</v>
      </c>
      <c r="G53" s="6" t="s">
        <v>215</v>
      </c>
      <c r="H53" s="5" t="s">
        <v>91</v>
      </c>
      <c r="I53" s="5" t="s">
        <v>155</v>
      </c>
      <c r="J53" s="5"/>
      <c r="K53" s="5">
        <v>100</v>
      </c>
      <c r="L53" s="5" t="s">
        <v>179</v>
      </c>
      <c r="M53" s="5" t="s">
        <v>183</v>
      </c>
      <c r="N53" s="5" t="s">
        <v>171</v>
      </c>
      <c r="O53" s="5" t="s">
        <v>27</v>
      </c>
      <c r="P53" s="5">
        <v>710000000</v>
      </c>
      <c r="Q53" s="5" t="s">
        <v>216</v>
      </c>
      <c r="R53" s="7"/>
      <c r="S53" s="5"/>
      <c r="T53" s="5"/>
      <c r="U53" s="5"/>
      <c r="V53" s="5" t="s">
        <v>172</v>
      </c>
      <c r="W53" s="5" t="s">
        <v>165</v>
      </c>
      <c r="X53" s="5">
        <v>0</v>
      </c>
      <c r="Y53" s="5">
        <v>100</v>
      </c>
      <c r="Z53" s="5">
        <v>0</v>
      </c>
      <c r="AA53" s="7"/>
      <c r="AB53" s="5" t="s">
        <v>100</v>
      </c>
      <c r="AC53" s="8"/>
      <c r="AD53" s="8"/>
      <c r="AE53" s="9">
        <v>1720111.68</v>
      </c>
      <c r="AF53" s="9">
        <f t="shared" si="0"/>
        <v>1926525.0816000002</v>
      </c>
      <c r="AG53" s="10"/>
      <c r="AH53" s="10">
        <v>0</v>
      </c>
      <c r="AI53" s="10">
        <f>IF(AB53="С НДС",AH53*1.12,(IF(AB53="НДС 8",AH53*1.08,AH53)))</f>
        <v>0</v>
      </c>
      <c r="AJ53" s="5" t="s">
        <v>163</v>
      </c>
      <c r="AK53" s="50" t="s">
        <v>232</v>
      </c>
      <c r="AL53" s="50" t="s">
        <v>233</v>
      </c>
      <c r="AM53" s="4"/>
      <c r="AN53" s="4"/>
      <c r="AO53" s="4"/>
      <c r="AP53" s="4"/>
      <c r="AQ53" s="4"/>
      <c r="AR53" s="4"/>
      <c r="AS53" s="4"/>
      <c r="AT53" s="4"/>
      <c r="AU53" s="4"/>
      <c r="AV53" s="4"/>
      <c r="AW53" s="4"/>
      <c r="AX53" s="11"/>
    </row>
    <row r="54" spans="1:50" ht="21" customHeight="1">
      <c r="A54" s="38"/>
      <c r="B54" s="39"/>
      <c r="C54" s="39"/>
      <c r="D54" s="5" t="s">
        <v>706</v>
      </c>
      <c r="E54" s="5" t="s">
        <v>432</v>
      </c>
      <c r="F54" s="6" t="s">
        <v>433</v>
      </c>
      <c r="G54" s="6" t="s">
        <v>434</v>
      </c>
      <c r="H54" s="5" t="s">
        <v>150</v>
      </c>
      <c r="I54" s="5" t="s">
        <v>155</v>
      </c>
      <c r="J54" s="5"/>
      <c r="K54" s="5">
        <v>100</v>
      </c>
      <c r="L54" s="5" t="s">
        <v>179</v>
      </c>
      <c r="M54" s="5" t="s">
        <v>183</v>
      </c>
      <c r="N54" s="5" t="s">
        <v>171</v>
      </c>
      <c r="O54" s="5" t="s">
        <v>27</v>
      </c>
      <c r="P54" s="5">
        <v>710000000</v>
      </c>
      <c r="Q54" s="5" t="s">
        <v>183</v>
      </c>
      <c r="R54" s="5"/>
      <c r="S54" s="5"/>
      <c r="T54" s="40"/>
      <c r="U54" s="5"/>
      <c r="V54" s="5" t="s">
        <v>172</v>
      </c>
      <c r="W54" s="5" t="s">
        <v>165</v>
      </c>
      <c r="X54" s="5">
        <v>0</v>
      </c>
      <c r="Y54" s="5">
        <v>100</v>
      </c>
      <c r="Z54" s="5">
        <v>0</v>
      </c>
      <c r="AA54" s="41"/>
      <c r="AB54" s="5" t="s">
        <v>100</v>
      </c>
      <c r="AC54" s="9"/>
      <c r="AD54" s="9"/>
      <c r="AE54" s="9">
        <v>39506204</v>
      </c>
      <c r="AF54" s="9">
        <f t="shared" si="0"/>
        <v>44246948.480000004</v>
      </c>
      <c r="AG54" s="10"/>
      <c r="AH54" s="10">
        <v>0</v>
      </c>
      <c r="AI54" s="10">
        <v>0</v>
      </c>
      <c r="AJ54" s="41" t="s">
        <v>163</v>
      </c>
      <c r="AK54" s="66" t="s">
        <v>452</v>
      </c>
      <c r="AL54" s="66" t="s">
        <v>437</v>
      </c>
      <c r="AM54" s="43"/>
      <c r="AN54" s="43"/>
      <c r="AO54" s="43"/>
      <c r="AP54" s="43"/>
      <c r="AQ54" s="43"/>
      <c r="AR54" s="43"/>
      <c r="AS54" s="43"/>
      <c r="AT54" s="43"/>
      <c r="AU54" s="43"/>
      <c r="AV54" s="4"/>
      <c r="AW54" s="4"/>
      <c r="AX54" s="11"/>
    </row>
    <row r="55" spans="1:50" s="49" customFormat="1" ht="21" customHeight="1">
      <c r="A55" s="38"/>
      <c r="B55" s="4"/>
      <c r="C55" s="39"/>
      <c r="D55" s="5" t="s">
        <v>712</v>
      </c>
      <c r="E55" s="41" t="s">
        <v>691</v>
      </c>
      <c r="F55" s="6" t="s">
        <v>692</v>
      </c>
      <c r="G55" s="45" t="s">
        <v>692</v>
      </c>
      <c r="H55" s="7" t="s">
        <v>89</v>
      </c>
      <c r="I55" s="7"/>
      <c r="J55" s="7"/>
      <c r="K55" s="47" t="s">
        <v>167</v>
      </c>
      <c r="L55" s="41">
        <v>710000000</v>
      </c>
      <c r="M55" s="41" t="s">
        <v>458</v>
      </c>
      <c r="N55" s="41" t="s">
        <v>172</v>
      </c>
      <c r="O55" s="41" t="s">
        <v>27</v>
      </c>
      <c r="P55" s="41" t="s">
        <v>693</v>
      </c>
      <c r="Q55" s="41" t="s">
        <v>694</v>
      </c>
      <c r="R55" s="7"/>
      <c r="S55" s="40" t="s">
        <v>162</v>
      </c>
      <c r="T55" s="40" t="s">
        <v>94</v>
      </c>
      <c r="U55" s="7"/>
      <c r="V55" s="7"/>
      <c r="W55" s="7"/>
      <c r="X55" s="40">
        <v>0</v>
      </c>
      <c r="Y55" s="40">
        <v>100</v>
      </c>
      <c r="Z55" s="40">
        <v>0</v>
      </c>
      <c r="AA55" s="7"/>
      <c r="AB55" s="41" t="s">
        <v>100</v>
      </c>
      <c r="AC55" s="8"/>
      <c r="AD55" s="8"/>
      <c r="AE55" s="9">
        <v>17218534</v>
      </c>
      <c r="AF55" s="9">
        <f t="shared" si="0"/>
        <v>19284758.080000002</v>
      </c>
      <c r="AG55" s="10"/>
      <c r="AH55" s="10">
        <v>0</v>
      </c>
      <c r="AI55" s="10">
        <f>IF(AB55="С НДС",AH55*1.12,(IF(AB55="НДС 8",AH55*1.08,AH55)))</f>
        <v>0</v>
      </c>
      <c r="AJ55" s="41" t="s">
        <v>163</v>
      </c>
      <c r="AK55" s="50" t="s">
        <v>698</v>
      </c>
      <c r="AL55" s="50" t="s">
        <v>699</v>
      </c>
      <c r="AM55" s="4"/>
      <c r="AN55" s="4"/>
      <c r="AO55" s="4"/>
      <c r="AP55" s="4"/>
      <c r="AQ55" s="4"/>
      <c r="AR55" s="4"/>
      <c r="AS55" s="4"/>
      <c r="AT55" s="4"/>
      <c r="AU55" s="4"/>
      <c r="AV55" s="4"/>
      <c r="AW55" s="4"/>
      <c r="AX55" s="11"/>
    </row>
    <row r="56" spans="1:50" s="49" customFormat="1" ht="21" customHeight="1">
      <c r="A56" s="38"/>
      <c r="B56" s="4"/>
      <c r="C56" s="39"/>
      <c r="D56" s="5" t="s">
        <v>583</v>
      </c>
      <c r="E56" s="41" t="s">
        <v>691</v>
      </c>
      <c r="F56" s="6" t="s">
        <v>692</v>
      </c>
      <c r="G56" s="45" t="s">
        <v>692</v>
      </c>
      <c r="H56" s="7" t="s">
        <v>89</v>
      </c>
      <c r="I56" s="7"/>
      <c r="J56" s="7"/>
      <c r="K56" s="47" t="s">
        <v>167</v>
      </c>
      <c r="L56" s="41">
        <v>710000000</v>
      </c>
      <c r="M56" s="41" t="s">
        <v>458</v>
      </c>
      <c r="N56" s="41" t="s">
        <v>172</v>
      </c>
      <c r="O56" s="41" t="s">
        <v>27</v>
      </c>
      <c r="P56" s="41" t="s">
        <v>693</v>
      </c>
      <c r="Q56" s="41" t="s">
        <v>694</v>
      </c>
      <c r="R56" s="7"/>
      <c r="S56" s="40" t="s">
        <v>162</v>
      </c>
      <c r="T56" s="40" t="s">
        <v>94</v>
      </c>
      <c r="U56" s="7"/>
      <c r="V56" s="7"/>
      <c r="W56" s="7"/>
      <c r="X56" s="40">
        <v>0</v>
      </c>
      <c r="Y56" s="40">
        <v>100</v>
      </c>
      <c r="Z56" s="40">
        <v>0</v>
      </c>
      <c r="AA56" s="7"/>
      <c r="AB56" s="41" t="s">
        <v>100</v>
      </c>
      <c r="AC56" s="8"/>
      <c r="AD56" s="8"/>
      <c r="AE56" s="9">
        <v>51912309</v>
      </c>
      <c r="AF56" s="9">
        <f t="shared" si="0"/>
        <v>58141786.080000006</v>
      </c>
      <c r="AG56" s="10"/>
      <c r="AH56" s="10">
        <v>0</v>
      </c>
      <c r="AI56" s="10">
        <f>IF(AB56="С НДС",AH56*1.12,(IF(AB56="НДС 8",AH56*1.08,AH56)))</f>
        <v>0</v>
      </c>
      <c r="AJ56" s="41" t="s">
        <v>163</v>
      </c>
      <c r="AK56" s="50" t="s">
        <v>704</v>
      </c>
      <c r="AL56" s="50" t="s">
        <v>705</v>
      </c>
      <c r="AM56" s="4"/>
      <c r="AN56" s="4"/>
      <c r="AO56" s="4"/>
      <c r="AP56" s="4"/>
      <c r="AQ56" s="4"/>
      <c r="AR56" s="4"/>
      <c r="AS56" s="4"/>
      <c r="AT56" s="4"/>
      <c r="AU56" s="4"/>
      <c r="AV56" s="4"/>
      <c r="AW56" s="4"/>
      <c r="AX56" s="11"/>
    </row>
    <row r="57" spans="1:50" s="49" customFormat="1" ht="21" customHeight="1">
      <c r="A57" s="38"/>
      <c r="B57" s="4"/>
      <c r="C57" s="39"/>
      <c r="D57" s="5" t="s">
        <v>587</v>
      </c>
      <c r="E57" s="41" t="s">
        <v>691</v>
      </c>
      <c r="F57" s="6" t="s">
        <v>692</v>
      </c>
      <c r="G57" s="45" t="s">
        <v>692</v>
      </c>
      <c r="H57" s="7" t="s">
        <v>89</v>
      </c>
      <c r="I57" s="7"/>
      <c r="J57" s="7"/>
      <c r="K57" s="47" t="s">
        <v>167</v>
      </c>
      <c r="L57" s="41">
        <v>710000000</v>
      </c>
      <c r="M57" s="41" t="s">
        <v>458</v>
      </c>
      <c r="N57" s="41" t="s">
        <v>172</v>
      </c>
      <c r="O57" s="41" t="s">
        <v>27</v>
      </c>
      <c r="P57" s="41" t="s">
        <v>693</v>
      </c>
      <c r="Q57" s="41" t="s">
        <v>694</v>
      </c>
      <c r="R57" s="7"/>
      <c r="S57" s="40" t="s">
        <v>162</v>
      </c>
      <c r="T57" s="40" t="s">
        <v>94</v>
      </c>
      <c r="U57" s="7"/>
      <c r="V57" s="7"/>
      <c r="W57" s="7"/>
      <c r="X57" s="40">
        <v>0</v>
      </c>
      <c r="Y57" s="40">
        <v>100</v>
      </c>
      <c r="Z57" s="40">
        <v>0</v>
      </c>
      <c r="AA57" s="7"/>
      <c r="AB57" s="41" t="s">
        <v>100</v>
      </c>
      <c r="AC57" s="8"/>
      <c r="AD57" s="8"/>
      <c r="AE57" s="9">
        <v>15277669</v>
      </c>
      <c r="AF57" s="9">
        <f t="shared" si="0"/>
        <v>17110989.28</v>
      </c>
      <c r="AG57" s="10"/>
      <c r="AH57" s="10">
        <v>0</v>
      </c>
      <c r="AI57" s="10">
        <f>IF(AB57="С НДС",AH57*1.12,(IF(AB57="НДС 8",AH57*1.08,AH57)))</f>
        <v>0</v>
      </c>
      <c r="AJ57" s="41" t="s">
        <v>163</v>
      </c>
      <c r="AK57" s="50" t="s">
        <v>695</v>
      </c>
      <c r="AL57" s="50" t="s">
        <v>696</v>
      </c>
      <c r="AM57" s="50"/>
      <c r="AN57" s="4"/>
      <c r="AO57" s="4"/>
      <c r="AP57" s="4"/>
      <c r="AQ57" s="4"/>
      <c r="AR57" s="4"/>
      <c r="AS57" s="4"/>
      <c r="AT57" s="4"/>
      <c r="AU57" s="4"/>
      <c r="AV57" s="4"/>
      <c r="AW57" s="4"/>
      <c r="AX57" s="11"/>
    </row>
    <row r="58" spans="1:50" s="49" customFormat="1" ht="21" customHeight="1">
      <c r="A58" s="38"/>
      <c r="B58" s="4"/>
      <c r="C58" s="39"/>
      <c r="D58" s="5" t="s">
        <v>592</v>
      </c>
      <c r="E58" s="41" t="s">
        <v>691</v>
      </c>
      <c r="F58" s="6" t="s">
        <v>692</v>
      </c>
      <c r="G58" s="45" t="s">
        <v>692</v>
      </c>
      <c r="H58" s="7" t="s">
        <v>89</v>
      </c>
      <c r="I58" s="7"/>
      <c r="J58" s="7"/>
      <c r="K58" s="47" t="s">
        <v>167</v>
      </c>
      <c r="L58" s="41">
        <v>710000000</v>
      </c>
      <c r="M58" s="41" t="s">
        <v>458</v>
      </c>
      <c r="N58" s="41" t="s">
        <v>172</v>
      </c>
      <c r="O58" s="41" t="s">
        <v>27</v>
      </c>
      <c r="P58" s="41" t="s">
        <v>693</v>
      </c>
      <c r="Q58" s="41" t="s">
        <v>694</v>
      </c>
      <c r="R58" s="7"/>
      <c r="S58" s="40" t="s">
        <v>162</v>
      </c>
      <c r="T58" s="40" t="s">
        <v>94</v>
      </c>
      <c r="U58" s="7"/>
      <c r="V58" s="7"/>
      <c r="W58" s="7"/>
      <c r="X58" s="40">
        <v>0</v>
      </c>
      <c r="Y58" s="40">
        <v>100</v>
      </c>
      <c r="Z58" s="40">
        <v>0</v>
      </c>
      <c r="AA58" s="7"/>
      <c r="AB58" s="41" t="s">
        <v>100</v>
      </c>
      <c r="AC58" s="8"/>
      <c r="AD58" s="8"/>
      <c r="AE58" s="9">
        <v>25545670</v>
      </c>
      <c r="AF58" s="9">
        <f t="shared" si="0"/>
        <v>28611150.400000002</v>
      </c>
      <c r="AG58" s="10"/>
      <c r="AH58" s="10">
        <v>0</v>
      </c>
      <c r="AI58" s="10">
        <f>IF(AB58="С НДС",AH58*1.12,(IF(AB58="НДС 8",AH58*1.08,AH58)))</f>
        <v>0</v>
      </c>
      <c r="AJ58" s="41" t="s">
        <v>163</v>
      </c>
      <c r="AK58" s="50" t="s">
        <v>701</v>
      </c>
      <c r="AL58" s="50" t="s">
        <v>702</v>
      </c>
      <c r="AM58" s="4"/>
      <c r="AN58" s="4"/>
      <c r="AO58" s="4"/>
      <c r="AP58" s="4"/>
      <c r="AQ58" s="4"/>
      <c r="AR58" s="4"/>
      <c r="AS58" s="4"/>
      <c r="AT58" s="4"/>
      <c r="AU58" s="4"/>
      <c r="AV58" s="4"/>
      <c r="AW58" s="4"/>
      <c r="AX58" s="11"/>
    </row>
    <row r="59" spans="1:50" ht="21" customHeight="1">
      <c r="A59" s="38"/>
      <c r="B59" s="39"/>
      <c r="C59" s="39"/>
      <c r="D59" s="5" t="s">
        <v>597</v>
      </c>
      <c r="E59" s="41" t="s">
        <v>524</v>
      </c>
      <c r="F59" s="6" t="s">
        <v>525</v>
      </c>
      <c r="G59" s="45" t="s">
        <v>525</v>
      </c>
      <c r="H59" s="46" t="s">
        <v>150</v>
      </c>
      <c r="I59" s="41" t="s">
        <v>155</v>
      </c>
      <c r="J59" s="41" t="s">
        <v>92</v>
      </c>
      <c r="K59" s="47">
        <v>100</v>
      </c>
      <c r="L59" s="41">
        <v>710000000</v>
      </c>
      <c r="M59" s="41" t="s">
        <v>458</v>
      </c>
      <c r="N59" s="41" t="s">
        <v>172</v>
      </c>
      <c r="O59" s="41" t="s">
        <v>27</v>
      </c>
      <c r="P59" s="41">
        <v>710000000</v>
      </c>
      <c r="Q59" s="41" t="s">
        <v>458</v>
      </c>
      <c r="R59" s="41"/>
      <c r="S59" s="40"/>
      <c r="T59" s="40"/>
      <c r="U59" s="41"/>
      <c r="V59" s="41" t="s">
        <v>172</v>
      </c>
      <c r="W59" s="41" t="s">
        <v>165</v>
      </c>
      <c r="X59" s="40">
        <v>100</v>
      </c>
      <c r="Y59" s="40">
        <v>0</v>
      </c>
      <c r="Z59" s="40">
        <v>0</v>
      </c>
      <c r="AA59" s="41"/>
      <c r="AB59" s="41" t="s">
        <v>100</v>
      </c>
      <c r="AC59" s="48"/>
      <c r="AD59" s="48"/>
      <c r="AE59" s="48">
        <v>1071428.57</v>
      </c>
      <c r="AF59" s="9">
        <f t="shared" si="0"/>
        <v>1199999.9984000002</v>
      </c>
      <c r="AG59" s="10"/>
      <c r="AH59" s="10">
        <v>0</v>
      </c>
      <c r="AI59" s="10">
        <v>0</v>
      </c>
      <c r="AJ59" s="41" t="s">
        <v>163</v>
      </c>
      <c r="AK59" s="66" t="s">
        <v>526</v>
      </c>
      <c r="AL59" s="67" t="s">
        <v>525</v>
      </c>
      <c r="AM59" s="43"/>
      <c r="AN59" s="43"/>
      <c r="AO59" s="43"/>
      <c r="AP59" s="43"/>
      <c r="AQ59" s="43"/>
      <c r="AR59" s="43"/>
      <c r="AS59" s="43"/>
      <c r="AT59" s="43"/>
      <c r="AU59" s="43"/>
      <c r="AV59" s="4"/>
      <c r="AW59" s="4"/>
      <c r="AX59" s="11"/>
    </row>
    <row r="60" spans="1:50" ht="21" customHeight="1">
      <c r="A60" s="38"/>
      <c r="B60" s="39"/>
      <c r="C60" s="39"/>
      <c r="D60" s="5" t="s">
        <v>600</v>
      </c>
      <c r="E60" s="41" t="s">
        <v>519</v>
      </c>
      <c r="F60" s="6" t="s">
        <v>520</v>
      </c>
      <c r="G60" s="45" t="s">
        <v>520</v>
      </c>
      <c r="H60" s="46" t="s">
        <v>148</v>
      </c>
      <c r="I60" s="41" t="s">
        <v>157</v>
      </c>
      <c r="J60" s="41"/>
      <c r="K60" s="47">
        <v>90</v>
      </c>
      <c r="L60" s="41">
        <v>710000000</v>
      </c>
      <c r="M60" s="41" t="s">
        <v>458</v>
      </c>
      <c r="N60" s="41" t="s">
        <v>171</v>
      </c>
      <c r="O60" s="41" t="s">
        <v>27</v>
      </c>
      <c r="P60" s="41">
        <v>710000000</v>
      </c>
      <c r="Q60" s="41" t="s">
        <v>458</v>
      </c>
      <c r="R60" s="41"/>
      <c r="S60" s="40"/>
      <c r="T60" s="40"/>
      <c r="U60" s="41"/>
      <c r="V60" s="41" t="s">
        <v>172</v>
      </c>
      <c r="W60" s="41" t="s">
        <v>165</v>
      </c>
      <c r="X60" s="40">
        <v>0</v>
      </c>
      <c r="Y60" s="40">
        <v>100</v>
      </c>
      <c r="Z60" s="40">
        <v>0</v>
      </c>
      <c r="AA60" s="41"/>
      <c r="AB60" s="41" t="s">
        <v>100</v>
      </c>
      <c r="AC60" s="48"/>
      <c r="AD60" s="48"/>
      <c r="AE60" s="48">
        <v>10000000</v>
      </c>
      <c r="AF60" s="9">
        <f t="shared" si="0"/>
        <v>11200000.000000002</v>
      </c>
      <c r="AG60" s="10"/>
      <c r="AH60" s="10">
        <v>0</v>
      </c>
      <c r="AI60" s="10">
        <v>0</v>
      </c>
      <c r="AJ60" s="41" t="s">
        <v>163</v>
      </c>
      <c r="AK60" s="66" t="s">
        <v>521</v>
      </c>
      <c r="AL60" s="67" t="s">
        <v>522</v>
      </c>
      <c r="AM60" s="43"/>
      <c r="AN60" s="43"/>
      <c r="AO60" s="43"/>
      <c r="AP60" s="43"/>
      <c r="AQ60" s="43"/>
      <c r="AR60" s="43"/>
      <c r="AS60" s="43"/>
      <c r="AT60" s="43"/>
      <c r="AU60" s="43"/>
      <c r="AV60" s="4"/>
      <c r="AW60" s="4"/>
      <c r="AX60" s="11"/>
    </row>
    <row r="61" spans="1:50" s="49" customFormat="1" ht="21" customHeight="1">
      <c r="A61" s="38"/>
      <c r="B61" s="39"/>
      <c r="C61" s="39"/>
      <c r="D61" s="5" t="s">
        <v>603</v>
      </c>
      <c r="E61" s="41" t="s">
        <v>593</v>
      </c>
      <c r="F61" s="6" t="s">
        <v>594</v>
      </c>
      <c r="G61" s="45" t="s">
        <v>594</v>
      </c>
      <c r="H61" s="46" t="s">
        <v>89</v>
      </c>
      <c r="I61" s="41"/>
      <c r="J61" s="41"/>
      <c r="K61" s="47" t="s">
        <v>166</v>
      </c>
      <c r="L61" s="41">
        <v>710000000</v>
      </c>
      <c r="M61" s="41" t="s">
        <v>458</v>
      </c>
      <c r="N61" s="41" t="s">
        <v>459</v>
      </c>
      <c r="O61" s="41" t="s">
        <v>27</v>
      </c>
      <c r="P61" s="41">
        <v>710000000</v>
      </c>
      <c r="Q61" s="41" t="s">
        <v>458</v>
      </c>
      <c r="R61" s="41"/>
      <c r="S61" s="40" t="s">
        <v>83</v>
      </c>
      <c r="T61" s="40" t="s">
        <v>94</v>
      </c>
      <c r="U61" s="41"/>
      <c r="V61" s="41"/>
      <c r="W61" s="41"/>
      <c r="X61" s="40">
        <v>0</v>
      </c>
      <c r="Y61" s="40">
        <v>0</v>
      </c>
      <c r="Z61" s="40">
        <v>100</v>
      </c>
      <c r="AA61" s="41"/>
      <c r="AB61" s="41" t="s">
        <v>100</v>
      </c>
      <c r="AC61" s="48"/>
      <c r="AD61" s="48"/>
      <c r="AE61" s="48">
        <v>29835386.9</v>
      </c>
      <c r="AF61" s="9">
        <f t="shared" si="0"/>
        <v>33415633.328</v>
      </c>
      <c r="AG61" s="10"/>
      <c r="AH61" s="10">
        <v>0</v>
      </c>
      <c r="AI61" s="10">
        <v>0</v>
      </c>
      <c r="AJ61" s="41" t="s">
        <v>163</v>
      </c>
      <c r="AK61" s="66" t="s">
        <v>598</v>
      </c>
      <c r="AL61" s="67" t="s">
        <v>599</v>
      </c>
      <c r="AM61" s="43"/>
      <c r="AN61" s="43"/>
      <c r="AO61" s="43"/>
      <c r="AP61" s="43"/>
      <c r="AQ61" s="43"/>
      <c r="AR61" s="43"/>
      <c r="AS61" s="43"/>
      <c r="AT61" s="43"/>
      <c r="AU61" s="43"/>
      <c r="AV61" s="4"/>
      <c r="AW61" s="4"/>
      <c r="AX61" s="11"/>
    </row>
    <row r="62" spans="1:50" s="49" customFormat="1" ht="21" customHeight="1">
      <c r="A62" s="38"/>
      <c r="B62" s="39"/>
      <c r="C62" s="39"/>
      <c r="D62" s="5" t="s">
        <v>606</v>
      </c>
      <c r="E62" s="41" t="s">
        <v>593</v>
      </c>
      <c r="F62" s="6" t="s">
        <v>594</v>
      </c>
      <c r="G62" s="45" t="s">
        <v>594</v>
      </c>
      <c r="H62" s="46" t="s">
        <v>150</v>
      </c>
      <c r="I62" s="41" t="s">
        <v>155</v>
      </c>
      <c r="J62" s="41" t="s">
        <v>92</v>
      </c>
      <c r="K62" s="47" t="s">
        <v>167</v>
      </c>
      <c r="L62" s="41">
        <v>710000000</v>
      </c>
      <c r="M62" s="41" t="s">
        <v>458</v>
      </c>
      <c r="N62" s="41" t="s">
        <v>171</v>
      </c>
      <c r="O62" s="41" t="s">
        <v>27</v>
      </c>
      <c r="P62" s="41">
        <v>710000000</v>
      </c>
      <c r="Q62" s="41" t="s">
        <v>458</v>
      </c>
      <c r="R62" s="41"/>
      <c r="S62" s="40"/>
      <c r="T62" s="40"/>
      <c r="U62" s="41"/>
      <c r="V62" s="41" t="s">
        <v>172</v>
      </c>
      <c r="W62" s="41" t="s">
        <v>165</v>
      </c>
      <c r="X62" s="40">
        <v>0</v>
      </c>
      <c r="Y62" s="40">
        <v>100</v>
      </c>
      <c r="Z62" s="40">
        <v>0</v>
      </c>
      <c r="AA62" s="41"/>
      <c r="AB62" s="41" t="s">
        <v>100</v>
      </c>
      <c r="AC62" s="48"/>
      <c r="AD62" s="48"/>
      <c r="AE62" s="48">
        <v>28399719.85</v>
      </c>
      <c r="AF62" s="9">
        <f t="shared" si="0"/>
        <v>31807686.232000005</v>
      </c>
      <c r="AG62" s="10"/>
      <c r="AH62" s="10">
        <v>0</v>
      </c>
      <c r="AI62" s="10">
        <v>0</v>
      </c>
      <c r="AJ62" s="41" t="s">
        <v>163</v>
      </c>
      <c r="AK62" s="66" t="s">
        <v>610</v>
      </c>
      <c r="AL62" s="67" t="s">
        <v>611</v>
      </c>
      <c r="AM62" s="43"/>
      <c r="AN62" s="43"/>
      <c r="AO62" s="43"/>
      <c r="AP62" s="43"/>
      <c r="AQ62" s="43"/>
      <c r="AR62" s="43"/>
      <c r="AS62" s="43"/>
      <c r="AT62" s="43"/>
      <c r="AU62" s="43"/>
      <c r="AV62" s="4"/>
      <c r="AW62" s="4"/>
      <c r="AX62" s="11"/>
    </row>
    <row r="63" spans="1:50" s="49" customFormat="1" ht="21" customHeight="1">
      <c r="A63" s="38"/>
      <c r="B63" s="39"/>
      <c r="C63" s="39"/>
      <c r="D63" s="5" t="s">
        <v>609</v>
      </c>
      <c r="E63" s="41" t="s">
        <v>593</v>
      </c>
      <c r="F63" s="6" t="s">
        <v>594</v>
      </c>
      <c r="G63" s="45" t="s">
        <v>594</v>
      </c>
      <c r="H63" s="46" t="s">
        <v>150</v>
      </c>
      <c r="I63" s="41" t="s">
        <v>155</v>
      </c>
      <c r="J63" s="41" t="s">
        <v>92</v>
      </c>
      <c r="K63" s="47" t="s">
        <v>167</v>
      </c>
      <c r="L63" s="41">
        <v>710000000</v>
      </c>
      <c r="M63" s="41" t="s">
        <v>458</v>
      </c>
      <c r="N63" s="41" t="s">
        <v>178</v>
      </c>
      <c r="O63" s="41" t="s">
        <v>27</v>
      </c>
      <c r="P63" s="41">
        <v>710000000</v>
      </c>
      <c r="Q63" s="41" t="s">
        <v>458</v>
      </c>
      <c r="R63" s="41"/>
      <c r="S63" s="40" t="s">
        <v>162</v>
      </c>
      <c r="T63" s="40" t="s">
        <v>94</v>
      </c>
      <c r="U63" s="41"/>
      <c r="V63" s="41"/>
      <c r="W63" s="41"/>
      <c r="X63" s="40">
        <v>0</v>
      </c>
      <c r="Y63" s="40">
        <v>100</v>
      </c>
      <c r="Z63" s="40">
        <v>0</v>
      </c>
      <c r="AA63" s="41"/>
      <c r="AB63" s="41" t="s">
        <v>100</v>
      </c>
      <c r="AC63" s="48"/>
      <c r="AD63" s="48"/>
      <c r="AE63" s="48">
        <v>23203203</v>
      </c>
      <c r="AF63" s="9">
        <f>IF(AB63="С НДС",AE63*1.12,(IF(AB63="НДС 8",AE63*1.08,AE63)))</f>
        <v>25987587.360000003</v>
      </c>
      <c r="AG63" s="10"/>
      <c r="AH63" s="10">
        <v>0</v>
      </c>
      <c r="AI63" s="10">
        <v>0</v>
      </c>
      <c r="AJ63" s="41" t="s">
        <v>163</v>
      </c>
      <c r="AK63" s="66" t="s">
        <v>630</v>
      </c>
      <c r="AL63" s="67" t="s">
        <v>631</v>
      </c>
      <c r="AM63" s="43"/>
      <c r="AN63" s="43"/>
      <c r="AO63" s="43"/>
      <c r="AP63" s="43"/>
      <c r="AQ63" s="43"/>
      <c r="AR63" s="43"/>
      <c r="AS63" s="43"/>
      <c r="AT63" s="43"/>
      <c r="AU63" s="43"/>
      <c r="AV63" s="4"/>
      <c r="AW63" s="4"/>
      <c r="AX63" s="11"/>
    </row>
    <row r="64" spans="1:50" s="49" customFormat="1" ht="21" customHeight="1">
      <c r="A64" s="38"/>
      <c r="B64" s="39"/>
      <c r="C64" s="39"/>
      <c r="D64" s="5" t="s">
        <v>612</v>
      </c>
      <c r="E64" s="41" t="s">
        <v>593</v>
      </c>
      <c r="F64" s="6" t="s">
        <v>594</v>
      </c>
      <c r="G64" s="45" t="s">
        <v>594</v>
      </c>
      <c r="H64" s="46" t="s">
        <v>150</v>
      </c>
      <c r="I64" s="41" t="s">
        <v>155</v>
      </c>
      <c r="J64" s="41" t="s">
        <v>92</v>
      </c>
      <c r="K64" s="47" t="s">
        <v>167</v>
      </c>
      <c r="L64" s="41">
        <v>710000000</v>
      </c>
      <c r="M64" s="41" t="s">
        <v>458</v>
      </c>
      <c r="N64" s="41" t="s">
        <v>171</v>
      </c>
      <c r="O64" s="41" t="s">
        <v>27</v>
      </c>
      <c r="P64" s="41" t="s">
        <v>179</v>
      </c>
      <c r="Q64" s="41" t="s">
        <v>458</v>
      </c>
      <c r="R64" s="41"/>
      <c r="S64" s="40"/>
      <c r="T64" s="40"/>
      <c r="U64" s="41"/>
      <c r="V64" s="41" t="s">
        <v>172</v>
      </c>
      <c r="W64" s="41" t="s">
        <v>165</v>
      </c>
      <c r="X64" s="40">
        <v>0</v>
      </c>
      <c r="Y64" s="40">
        <v>100</v>
      </c>
      <c r="Z64" s="40">
        <v>0</v>
      </c>
      <c r="AA64" s="41"/>
      <c r="AB64" s="41" t="s">
        <v>100</v>
      </c>
      <c r="AC64" s="48"/>
      <c r="AD64" s="48"/>
      <c r="AE64" s="48">
        <v>9266832</v>
      </c>
      <c r="AF64" s="9">
        <f aca="true" t="shared" si="1" ref="AF64:AF86">IF(AB64="С НДС",AE64*1.12,(IF(AB64="НДС 8",AE64*1.08,AE64)))</f>
        <v>10378851.840000002</v>
      </c>
      <c r="AG64" s="10"/>
      <c r="AH64" s="10">
        <v>0</v>
      </c>
      <c r="AI64" s="10">
        <v>0</v>
      </c>
      <c r="AJ64" s="41" t="s">
        <v>163</v>
      </c>
      <c r="AK64" s="66" t="s">
        <v>627</v>
      </c>
      <c r="AL64" s="67" t="s">
        <v>628</v>
      </c>
      <c r="AM64" s="43"/>
      <c r="AN64" s="43"/>
      <c r="AO64" s="43"/>
      <c r="AP64" s="43"/>
      <c r="AQ64" s="43"/>
      <c r="AR64" s="43"/>
      <c r="AS64" s="43"/>
      <c r="AT64" s="43"/>
      <c r="AU64" s="43"/>
      <c r="AV64" s="4"/>
      <c r="AW64" s="4"/>
      <c r="AX64" s="11"/>
    </row>
    <row r="65" spans="1:50" ht="21" customHeight="1">
      <c r="A65" s="38"/>
      <c r="B65" s="39"/>
      <c r="C65" s="39"/>
      <c r="D65" s="5" t="s">
        <v>615</v>
      </c>
      <c r="E65" s="41" t="s">
        <v>593</v>
      </c>
      <c r="F65" s="6" t="s">
        <v>594</v>
      </c>
      <c r="G65" s="45" t="s">
        <v>594</v>
      </c>
      <c r="H65" s="46" t="s">
        <v>89</v>
      </c>
      <c r="I65" s="41"/>
      <c r="J65" s="41"/>
      <c r="K65" s="47" t="s">
        <v>166</v>
      </c>
      <c r="L65" s="41">
        <v>710000000</v>
      </c>
      <c r="M65" s="41" t="s">
        <v>458</v>
      </c>
      <c r="N65" s="41" t="s">
        <v>178</v>
      </c>
      <c r="O65" s="41" t="s">
        <v>27</v>
      </c>
      <c r="P65" s="41">
        <v>710000000</v>
      </c>
      <c r="Q65" s="41" t="s">
        <v>458</v>
      </c>
      <c r="R65" s="41"/>
      <c r="S65" s="40" t="s">
        <v>83</v>
      </c>
      <c r="T65" s="40" t="s">
        <v>94</v>
      </c>
      <c r="U65" s="41"/>
      <c r="V65" s="41"/>
      <c r="W65" s="41"/>
      <c r="X65" s="40">
        <v>0</v>
      </c>
      <c r="Y65" s="40">
        <v>0</v>
      </c>
      <c r="Z65" s="40">
        <v>100</v>
      </c>
      <c r="AA65" s="41"/>
      <c r="AB65" s="41" t="s">
        <v>100</v>
      </c>
      <c r="AC65" s="48"/>
      <c r="AD65" s="48"/>
      <c r="AE65" s="48">
        <v>32907550</v>
      </c>
      <c r="AF65" s="9">
        <f t="shared" si="1"/>
        <v>36856456</v>
      </c>
      <c r="AG65" s="10"/>
      <c r="AH65" s="10">
        <v>0</v>
      </c>
      <c r="AI65" s="10">
        <v>0</v>
      </c>
      <c r="AJ65" s="41" t="s">
        <v>163</v>
      </c>
      <c r="AK65" s="66" t="s">
        <v>613</v>
      </c>
      <c r="AL65" s="67" t="s">
        <v>614</v>
      </c>
      <c r="AM65" s="43"/>
      <c r="AN65" s="43"/>
      <c r="AO65" s="43"/>
      <c r="AP65" s="43"/>
      <c r="AQ65" s="43"/>
      <c r="AR65" s="43"/>
      <c r="AS65" s="43"/>
      <c r="AT65" s="43"/>
      <c r="AU65" s="43"/>
      <c r="AV65" s="4"/>
      <c r="AW65" s="4"/>
      <c r="AX65" s="11"/>
    </row>
    <row r="66" spans="1:50" s="49" customFormat="1" ht="21" customHeight="1">
      <c r="A66" s="38"/>
      <c r="B66" s="39"/>
      <c r="C66" s="39"/>
      <c r="D66" s="5" t="s">
        <v>620</v>
      </c>
      <c r="E66" s="41" t="s">
        <v>593</v>
      </c>
      <c r="F66" s="6" t="s">
        <v>594</v>
      </c>
      <c r="G66" s="45" t="s">
        <v>594</v>
      </c>
      <c r="H66" s="46" t="s">
        <v>89</v>
      </c>
      <c r="I66" s="41"/>
      <c r="J66" s="41"/>
      <c r="K66" s="47" t="s">
        <v>166</v>
      </c>
      <c r="L66" s="41">
        <v>710000000</v>
      </c>
      <c r="M66" s="41" t="s">
        <v>458</v>
      </c>
      <c r="N66" s="41" t="s">
        <v>459</v>
      </c>
      <c r="O66" s="41" t="s">
        <v>27</v>
      </c>
      <c r="P66" s="41">
        <v>710000000</v>
      </c>
      <c r="Q66" s="41" t="s">
        <v>458</v>
      </c>
      <c r="R66" s="41"/>
      <c r="S66" s="40" t="s">
        <v>83</v>
      </c>
      <c r="T66" s="40" t="s">
        <v>94</v>
      </c>
      <c r="U66" s="41"/>
      <c r="V66" s="41"/>
      <c r="W66" s="41"/>
      <c r="X66" s="40">
        <v>0</v>
      </c>
      <c r="Y66" s="40">
        <v>0</v>
      </c>
      <c r="Z66" s="40">
        <v>100</v>
      </c>
      <c r="AA66" s="41"/>
      <c r="AB66" s="41" t="s">
        <v>100</v>
      </c>
      <c r="AC66" s="48"/>
      <c r="AD66" s="48"/>
      <c r="AE66" s="48">
        <v>26336069</v>
      </c>
      <c r="AF66" s="9">
        <f t="shared" si="1"/>
        <v>29496397.28</v>
      </c>
      <c r="AG66" s="10"/>
      <c r="AH66" s="10">
        <v>0</v>
      </c>
      <c r="AI66" s="10">
        <v>0</v>
      </c>
      <c r="AJ66" s="41" t="s">
        <v>163</v>
      </c>
      <c r="AK66" s="66" t="s">
        <v>595</v>
      </c>
      <c r="AL66" s="67" t="s">
        <v>596</v>
      </c>
      <c r="AM66" s="43"/>
      <c r="AN66" s="43"/>
      <c r="AO66" s="43"/>
      <c r="AP66" s="43"/>
      <c r="AQ66" s="43"/>
      <c r="AR66" s="43"/>
      <c r="AS66" s="43"/>
      <c r="AT66" s="43"/>
      <c r="AU66" s="43"/>
      <c r="AV66" s="4"/>
      <c r="AW66" s="4"/>
      <c r="AX66" s="11"/>
    </row>
    <row r="67" spans="1:50" s="49" customFormat="1" ht="21.75" customHeight="1">
      <c r="A67" s="38"/>
      <c r="B67" s="39"/>
      <c r="C67" s="39"/>
      <c r="D67" s="5" t="s">
        <v>626</v>
      </c>
      <c r="E67" s="41" t="s">
        <v>588</v>
      </c>
      <c r="F67" s="6" t="s">
        <v>589</v>
      </c>
      <c r="G67" s="45" t="s">
        <v>589</v>
      </c>
      <c r="H67" s="46" t="s">
        <v>150</v>
      </c>
      <c r="I67" s="41" t="s">
        <v>155</v>
      </c>
      <c r="J67" s="41" t="s">
        <v>92</v>
      </c>
      <c r="K67" s="47" t="s">
        <v>167</v>
      </c>
      <c r="L67" s="41">
        <v>710000000</v>
      </c>
      <c r="M67" s="41" t="s">
        <v>458</v>
      </c>
      <c r="N67" s="41" t="s">
        <v>171</v>
      </c>
      <c r="O67" s="41" t="s">
        <v>27</v>
      </c>
      <c r="P67" s="41">
        <v>710000000</v>
      </c>
      <c r="Q67" s="41" t="s">
        <v>458</v>
      </c>
      <c r="R67" s="41"/>
      <c r="S67" s="40"/>
      <c r="T67" s="40"/>
      <c r="U67" s="41"/>
      <c r="V67" s="41" t="s">
        <v>172</v>
      </c>
      <c r="W67" s="41" t="s">
        <v>165</v>
      </c>
      <c r="X67" s="40">
        <v>0</v>
      </c>
      <c r="Y67" s="40">
        <v>100</v>
      </c>
      <c r="Z67" s="40">
        <v>0</v>
      </c>
      <c r="AA67" s="41"/>
      <c r="AB67" s="41" t="s">
        <v>100</v>
      </c>
      <c r="AC67" s="48"/>
      <c r="AD67" s="48"/>
      <c r="AE67" s="48">
        <v>54293246.98</v>
      </c>
      <c r="AF67" s="9">
        <f t="shared" si="1"/>
        <v>60808436.6176</v>
      </c>
      <c r="AG67" s="10"/>
      <c r="AH67" s="10">
        <v>0</v>
      </c>
      <c r="AI67" s="10">
        <v>0</v>
      </c>
      <c r="AJ67" s="41" t="s">
        <v>163</v>
      </c>
      <c r="AK67" s="66" t="s">
        <v>590</v>
      </c>
      <c r="AL67" s="67" t="s">
        <v>591</v>
      </c>
      <c r="AM67" s="43"/>
      <c r="AN67" s="43"/>
      <c r="AO67" s="43"/>
      <c r="AP67" s="43"/>
      <c r="AQ67" s="43"/>
      <c r="AR67" s="43"/>
      <c r="AS67" s="43"/>
      <c r="AT67" s="43"/>
      <c r="AU67" s="43"/>
      <c r="AV67" s="4"/>
      <c r="AW67" s="4"/>
      <c r="AX67" s="11"/>
    </row>
    <row r="68" spans="1:50" s="49" customFormat="1" ht="21.75" customHeight="1">
      <c r="A68" s="38"/>
      <c r="B68" s="39"/>
      <c r="C68" s="39"/>
      <c r="D68" s="5" t="s">
        <v>629</v>
      </c>
      <c r="E68" s="41" t="s">
        <v>616</v>
      </c>
      <c r="F68" s="6" t="s">
        <v>617</v>
      </c>
      <c r="G68" s="45" t="s">
        <v>617</v>
      </c>
      <c r="H68" s="46" t="s">
        <v>91</v>
      </c>
      <c r="I68" s="41" t="s">
        <v>753</v>
      </c>
      <c r="J68" s="41"/>
      <c r="K68" s="47" t="s">
        <v>167</v>
      </c>
      <c r="L68" s="41">
        <v>710000000</v>
      </c>
      <c r="M68" s="41" t="s">
        <v>458</v>
      </c>
      <c r="N68" s="41" t="s">
        <v>171</v>
      </c>
      <c r="O68" s="41" t="s">
        <v>27</v>
      </c>
      <c r="P68" s="41">
        <v>710000000</v>
      </c>
      <c r="Q68" s="41" t="s">
        <v>458</v>
      </c>
      <c r="R68" s="41"/>
      <c r="S68" s="40"/>
      <c r="T68" s="40"/>
      <c r="U68" s="41"/>
      <c r="V68" s="41" t="s">
        <v>172</v>
      </c>
      <c r="W68" s="41" t="s">
        <v>165</v>
      </c>
      <c r="X68" s="40">
        <v>0</v>
      </c>
      <c r="Y68" s="40">
        <v>100</v>
      </c>
      <c r="Z68" s="40">
        <v>0</v>
      </c>
      <c r="AA68" s="41"/>
      <c r="AB68" s="41" t="s">
        <v>100</v>
      </c>
      <c r="AC68" s="48"/>
      <c r="AD68" s="48"/>
      <c r="AE68" s="48">
        <v>2898377.04</v>
      </c>
      <c r="AF68" s="9">
        <f t="shared" si="1"/>
        <v>3246182.2848000005</v>
      </c>
      <c r="AG68" s="10"/>
      <c r="AH68" s="10">
        <v>0</v>
      </c>
      <c r="AI68" s="10">
        <v>0</v>
      </c>
      <c r="AJ68" s="41" t="s">
        <v>163</v>
      </c>
      <c r="AK68" s="66" t="s">
        <v>618</v>
      </c>
      <c r="AL68" s="67" t="s">
        <v>619</v>
      </c>
      <c r="AM68" s="43"/>
      <c r="AN68" s="43"/>
      <c r="AO68" s="43"/>
      <c r="AP68" s="43"/>
      <c r="AQ68" s="43"/>
      <c r="AR68" s="43"/>
      <c r="AS68" s="43"/>
      <c r="AT68" s="43"/>
      <c r="AU68" s="43"/>
      <c r="AV68" s="4"/>
      <c r="AW68" s="4"/>
      <c r="AX68" s="11"/>
    </row>
    <row r="69" spans="1:50" s="49" customFormat="1" ht="27.75" customHeight="1">
      <c r="A69" s="38"/>
      <c r="B69" s="39"/>
      <c r="C69" s="39"/>
      <c r="D69" s="5" t="s">
        <v>632</v>
      </c>
      <c r="E69" s="41" t="s">
        <v>716</v>
      </c>
      <c r="F69" s="6" t="s">
        <v>717</v>
      </c>
      <c r="G69" s="45" t="s">
        <v>718</v>
      </c>
      <c r="H69" s="46" t="s">
        <v>91</v>
      </c>
      <c r="I69" s="41" t="s">
        <v>152</v>
      </c>
      <c r="J69" s="41"/>
      <c r="K69" s="47">
        <v>100</v>
      </c>
      <c r="L69" s="41">
        <v>710000000</v>
      </c>
      <c r="M69" s="41" t="s">
        <v>458</v>
      </c>
      <c r="N69" s="41" t="s">
        <v>161</v>
      </c>
      <c r="O69" s="41" t="s">
        <v>27</v>
      </c>
      <c r="P69" s="41" t="s">
        <v>179</v>
      </c>
      <c r="Q69" s="41" t="s">
        <v>458</v>
      </c>
      <c r="R69" s="41"/>
      <c r="S69" s="40"/>
      <c r="T69" s="40"/>
      <c r="U69" s="41" t="s">
        <v>554</v>
      </c>
      <c r="V69" s="41"/>
      <c r="W69" s="41"/>
      <c r="X69" s="40">
        <v>100</v>
      </c>
      <c r="Y69" s="40">
        <v>0</v>
      </c>
      <c r="Z69" s="40">
        <v>0</v>
      </c>
      <c r="AA69" s="41"/>
      <c r="AB69" s="41" t="s">
        <v>100</v>
      </c>
      <c r="AC69" s="48"/>
      <c r="AD69" s="48"/>
      <c r="AE69" s="48">
        <v>150000</v>
      </c>
      <c r="AF69" s="9">
        <f t="shared" si="1"/>
        <v>168000.00000000003</v>
      </c>
      <c r="AG69" s="10"/>
      <c r="AH69" s="10">
        <v>0</v>
      </c>
      <c r="AI69" s="10">
        <v>0</v>
      </c>
      <c r="AJ69" s="41" t="s">
        <v>163</v>
      </c>
      <c r="AK69" s="66" t="s">
        <v>719</v>
      </c>
      <c r="AL69" s="67" t="s">
        <v>720</v>
      </c>
      <c r="AM69" s="43"/>
      <c r="AN69" s="43"/>
      <c r="AO69" s="43"/>
      <c r="AP69" s="43"/>
      <c r="AQ69" s="43"/>
      <c r="AR69" s="43"/>
      <c r="AS69" s="43"/>
      <c r="AT69" s="43"/>
      <c r="AU69" s="43"/>
      <c r="AV69" s="4"/>
      <c r="AW69" s="4"/>
      <c r="AX69" s="11"/>
    </row>
    <row r="70" spans="1:50" s="49" customFormat="1" ht="21.75" customHeight="1">
      <c r="A70" s="38"/>
      <c r="B70" s="4"/>
      <c r="C70" s="39"/>
      <c r="D70" s="5" t="s">
        <v>638</v>
      </c>
      <c r="E70" s="5" t="s">
        <v>569</v>
      </c>
      <c r="F70" s="6" t="s">
        <v>570</v>
      </c>
      <c r="G70" s="6" t="s">
        <v>571</v>
      </c>
      <c r="H70" s="5" t="s">
        <v>89</v>
      </c>
      <c r="I70" s="5"/>
      <c r="J70" s="5"/>
      <c r="K70" s="5">
        <v>50</v>
      </c>
      <c r="L70" s="5" t="s">
        <v>179</v>
      </c>
      <c r="M70" s="5" t="s">
        <v>183</v>
      </c>
      <c r="N70" s="5" t="s">
        <v>459</v>
      </c>
      <c r="O70" s="5" t="s">
        <v>27</v>
      </c>
      <c r="P70" s="5">
        <v>710000000</v>
      </c>
      <c r="Q70" s="5" t="s">
        <v>183</v>
      </c>
      <c r="R70" s="5"/>
      <c r="S70" s="5" t="s">
        <v>572</v>
      </c>
      <c r="T70" s="40" t="s">
        <v>94</v>
      </c>
      <c r="U70" s="7"/>
      <c r="V70" s="7"/>
      <c r="W70" s="7"/>
      <c r="X70" s="5">
        <v>0</v>
      </c>
      <c r="Y70" s="5">
        <v>100</v>
      </c>
      <c r="Z70" s="5">
        <v>0</v>
      </c>
      <c r="AA70" s="7"/>
      <c r="AB70" s="41" t="s">
        <v>100</v>
      </c>
      <c r="AC70" s="8"/>
      <c r="AD70" s="8"/>
      <c r="AE70" s="9">
        <v>7871430</v>
      </c>
      <c r="AF70" s="9">
        <f t="shared" si="1"/>
        <v>8816001.600000001</v>
      </c>
      <c r="AG70" s="10"/>
      <c r="AH70" s="10">
        <v>0</v>
      </c>
      <c r="AI70" s="10">
        <f>IF(AB70="С НДС",AH70*1.12,(IF(AB70="НДС 8",AH70*1.08,AH70)))</f>
        <v>0</v>
      </c>
      <c r="AJ70" s="41" t="s">
        <v>163</v>
      </c>
      <c r="AK70" s="50" t="s">
        <v>573</v>
      </c>
      <c r="AL70" s="50" t="s">
        <v>574</v>
      </c>
      <c r="AM70" s="4"/>
      <c r="AN70" s="4"/>
      <c r="AO70" s="4"/>
      <c r="AP70" s="4"/>
      <c r="AQ70" s="4"/>
      <c r="AR70" s="4"/>
      <c r="AS70" s="4"/>
      <c r="AT70" s="4"/>
      <c r="AU70" s="4"/>
      <c r="AV70" s="4"/>
      <c r="AW70" s="4"/>
      <c r="AX70" s="11"/>
    </row>
    <row r="71" spans="1:50" s="49" customFormat="1" ht="21" customHeight="1">
      <c r="A71" s="38"/>
      <c r="B71" s="39"/>
      <c r="C71" s="39"/>
      <c r="D71" s="5" t="s">
        <v>643</v>
      </c>
      <c r="E71" s="41" t="s">
        <v>498</v>
      </c>
      <c r="F71" s="45" t="s">
        <v>499</v>
      </c>
      <c r="G71" s="45" t="s">
        <v>499</v>
      </c>
      <c r="H71" s="46" t="s">
        <v>89</v>
      </c>
      <c r="I71" s="41"/>
      <c r="J71" s="41"/>
      <c r="K71" s="47" t="s">
        <v>167</v>
      </c>
      <c r="L71" s="41">
        <v>710000000</v>
      </c>
      <c r="M71" s="41" t="s">
        <v>458</v>
      </c>
      <c r="N71" s="41" t="s">
        <v>584</v>
      </c>
      <c r="O71" s="41" t="s">
        <v>27</v>
      </c>
      <c r="P71" s="41" t="s">
        <v>179</v>
      </c>
      <c r="Q71" s="41" t="s">
        <v>458</v>
      </c>
      <c r="R71" s="41"/>
      <c r="S71" s="40" t="s">
        <v>162</v>
      </c>
      <c r="T71" s="40" t="s">
        <v>94</v>
      </c>
      <c r="U71" s="41"/>
      <c r="V71" s="41"/>
      <c r="W71" s="41"/>
      <c r="X71" s="40">
        <v>0</v>
      </c>
      <c r="Y71" s="40">
        <v>100</v>
      </c>
      <c r="Z71" s="40">
        <v>0</v>
      </c>
      <c r="AA71" s="41"/>
      <c r="AB71" s="41" t="s">
        <v>100</v>
      </c>
      <c r="AC71" s="48"/>
      <c r="AD71" s="48"/>
      <c r="AE71" s="48">
        <v>8460200</v>
      </c>
      <c r="AF71" s="9">
        <f t="shared" si="1"/>
        <v>9475424</v>
      </c>
      <c r="AG71" s="10"/>
      <c r="AH71" s="10">
        <v>0</v>
      </c>
      <c r="AI71" s="10">
        <v>0</v>
      </c>
      <c r="AJ71" s="41" t="s">
        <v>163</v>
      </c>
      <c r="AK71" s="66" t="s">
        <v>585</v>
      </c>
      <c r="AL71" s="67" t="s">
        <v>586</v>
      </c>
      <c r="AM71" s="43"/>
      <c r="AN71" s="43"/>
      <c r="AO71" s="43"/>
      <c r="AP71" s="43"/>
      <c r="AQ71" s="43"/>
      <c r="AR71" s="43"/>
      <c r="AS71" s="43"/>
      <c r="AT71" s="43"/>
      <c r="AU71" s="43"/>
      <c r="AV71" s="4"/>
      <c r="AW71" s="4"/>
      <c r="AX71" s="11"/>
    </row>
    <row r="72" spans="1:50" s="49" customFormat="1" ht="21" customHeight="1">
      <c r="A72" s="38"/>
      <c r="B72" s="39"/>
      <c r="C72" s="39"/>
      <c r="D72" s="5" t="s">
        <v>523</v>
      </c>
      <c r="E72" s="41" t="s">
        <v>498</v>
      </c>
      <c r="F72" s="45" t="s">
        <v>499</v>
      </c>
      <c r="G72" s="45" t="s">
        <v>499</v>
      </c>
      <c r="H72" s="46" t="s">
        <v>89</v>
      </c>
      <c r="I72" s="41"/>
      <c r="J72" s="41"/>
      <c r="K72" s="47">
        <v>50</v>
      </c>
      <c r="L72" s="41">
        <v>710000000</v>
      </c>
      <c r="M72" s="41" t="s">
        <v>458</v>
      </c>
      <c r="N72" s="41" t="s">
        <v>164</v>
      </c>
      <c r="O72" s="41" t="s">
        <v>27</v>
      </c>
      <c r="P72" s="41">
        <v>710000000</v>
      </c>
      <c r="Q72" s="41" t="s">
        <v>458</v>
      </c>
      <c r="R72" s="41"/>
      <c r="S72" s="40" t="s">
        <v>162</v>
      </c>
      <c r="T72" s="40" t="s">
        <v>94</v>
      </c>
      <c r="U72" s="41"/>
      <c r="V72" s="41"/>
      <c r="W72" s="41"/>
      <c r="X72" s="40">
        <v>0</v>
      </c>
      <c r="Y72" s="40">
        <v>100</v>
      </c>
      <c r="Z72" s="40">
        <v>0</v>
      </c>
      <c r="AA72" s="41"/>
      <c r="AB72" s="41" t="s">
        <v>100</v>
      </c>
      <c r="AC72" s="48"/>
      <c r="AD72" s="48"/>
      <c r="AE72" s="48">
        <v>134351976.72</v>
      </c>
      <c r="AF72" s="9">
        <f t="shared" si="1"/>
        <v>150474213.9264</v>
      </c>
      <c r="AG72" s="10"/>
      <c r="AH72" s="10">
        <v>0</v>
      </c>
      <c r="AI72" s="10">
        <v>0</v>
      </c>
      <c r="AJ72" s="41" t="s">
        <v>163</v>
      </c>
      <c r="AK72" s="66" t="s">
        <v>607</v>
      </c>
      <c r="AL72" s="67" t="s">
        <v>608</v>
      </c>
      <c r="AM72" s="43"/>
      <c r="AN72" s="43"/>
      <c r="AO72" s="43"/>
      <c r="AP72" s="43"/>
      <c r="AQ72" s="43"/>
      <c r="AR72" s="43"/>
      <c r="AS72" s="43"/>
      <c r="AT72" s="43"/>
      <c r="AU72" s="43"/>
      <c r="AV72" s="4"/>
      <c r="AW72" s="4"/>
      <c r="AX72" s="11"/>
    </row>
    <row r="73" spans="1:50" s="49" customFormat="1" ht="21" customHeight="1">
      <c r="A73" s="38"/>
      <c r="B73" s="39"/>
      <c r="C73" s="39"/>
      <c r="D73" s="5" t="s">
        <v>527</v>
      </c>
      <c r="E73" s="41" t="s">
        <v>498</v>
      </c>
      <c r="F73" s="45" t="s">
        <v>499</v>
      </c>
      <c r="G73" s="45" t="s">
        <v>499</v>
      </c>
      <c r="H73" s="46" t="s">
        <v>150</v>
      </c>
      <c r="I73" s="41" t="s">
        <v>155</v>
      </c>
      <c r="J73" s="41" t="s">
        <v>92</v>
      </c>
      <c r="K73" s="47" t="s">
        <v>167</v>
      </c>
      <c r="L73" s="41">
        <v>710000000</v>
      </c>
      <c r="M73" s="41" t="s">
        <v>458</v>
      </c>
      <c r="N73" s="41" t="s">
        <v>171</v>
      </c>
      <c r="O73" s="41" t="s">
        <v>27</v>
      </c>
      <c r="P73" s="41">
        <v>710000000</v>
      </c>
      <c r="Q73" s="41" t="s">
        <v>458</v>
      </c>
      <c r="R73" s="41"/>
      <c r="S73" s="40"/>
      <c r="T73" s="40"/>
      <c r="U73" s="41"/>
      <c r="V73" s="41" t="s">
        <v>172</v>
      </c>
      <c r="W73" s="41" t="s">
        <v>165</v>
      </c>
      <c r="X73" s="40">
        <v>0</v>
      </c>
      <c r="Y73" s="40">
        <v>100</v>
      </c>
      <c r="Z73" s="40">
        <v>0</v>
      </c>
      <c r="AA73" s="41"/>
      <c r="AB73" s="41" t="s">
        <v>100</v>
      </c>
      <c r="AC73" s="48"/>
      <c r="AD73" s="48"/>
      <c r="AE73" s="48">
        <v>105213775.14</v>
      </c>
      <c r="AF73" s="9">
        <f t="shared" si="1"/>
        <v>117839428.15680002</v>
      </c>
      <c r="AG73" s="10"/>
      <c r="AH73" s="10">
        <v>0</v>
      </c>
      <c r="AI73" s="10">
        <v>0</v>
      </c>
      <c r="AJ73" s="41" t="s">
        <v>163</v>
      </c>
      <c r="AK73" s="66" t="s">
        <v>604</v>
      </c>
      <c r="AL73" s="67" t="s">
        <v>605</v>
      </c>
      <c r="AM73" s="43"/>
      <c r="AN73" s="43"/>
      <c r="AO73" s="43"/>
      <c r="AP73" s="43"/>
      <c r="AQ73" s="43"/>
      <c r="AR73" s="43"/>
      <c r="AS73" s="43"/>
      <c r="AT73" s="43"/>
      <c r="AU73" s="43"/>
      <c r="AV73" s="4"/>
      <c r="AW73" s="4"/>
      <c r="AX73" s="11"/>
    </row>
    <row r="74" spans="1:50" s="49" customFormat="1" ht="21" customHeight="1">
      <c r="A74" s="38"/>
      <c r="B74" s="4"/>
      <c r="C74" s="39"/>
      <c r="D74" s="5" t="s">
        <v>530</v>
      </c>
      <c r="E74" s="5" t="s">
        <v>498</v>
      </c>
      <c r="F74" s="6" t="s">
        <v>499</v>
      </c>
      <c r="G74" s="6" t="s">
        <v>499</v>
      </c>
      <c r="H74" s="5" t="s">
        <v>89</v>
      </c>
      <c r="I74" s="5"/>
      <c r="J74" s="5"/>
      <c r="K74" s="5">
        <v>50</v>
      </c>
      <c r="L74" s="5" t="s">
        <v>179</v>
      </c>
      <c r="M74" s="5" t="s">
        <v>183</v>
      </c>
      <c r="N74" s="5" t="s">
        <v>177</v>
      </c>
      <c r="O74" s="5" t="s">
        <v>27</v>
      </c>
      <c r="P74" s="5">
        <v>710000000</v>
      </c>
      <c r="Q74" s="5" t="s">
        <v>183</v>
      </c>
      <c r="R74" s="5"/>
      <c r="S74" s="5" t="s">
        <v>162</v>
      </c>
      <c r="T74" s="40" t="s">
        <v>94</v>
      </c>
      <c r="U74" s="7"/>
      <c r="V74" s="7"/>
      <c r="W74" s="7"/>
      <c r="X74" s="5">
        <v>0</v>
      </c>
      <c r="Y74" s="5">
        <v>80</v>
      </c>
      <c r="Z74" s="5">
        <v>20</v>
      </c>
      <c r="AA74" s="7"/>
      <c r="AB74" s="41" t="s">
        <v>100</v>
      </c>
      <c r="AC74" s="8"/>
      <c r="AD74" s="8"/>
      <c r="AE74" s="9">
        <v>25178480</v>
      </c>
      <c r="AF74" s="9">
        <f t="shared" si="1"/>
        <v>28199897.6</v>
      </c>
      <c r="AG74" s="10"/>
      <c r="AH74" s="10">
        <v>0</v>
      </c>
      <c r="AI74" s="10">
        <f>IF(AB74="С НДС",AH74*1.12,(IF(AB74="НДС 8",AH74*1.08,AH74)))</f>
        <v>0</v>
      </c>
      <c r="AJ74" s="41" t="s">
        <v>163</v>
      </c>
      <c r="AK74" s="50" t="s">
        <v>563</v>
      </c>
      <c r="AL74" s="50" t="s">
        <v>564</v>
      </c>
      <c r="AM74" s="4"/>
      <c r="AN74" s="4"/>
      <c r="AO74" s="4"/>
      <c r="AP74" s="4"/>
      <c r="AQ74" s="4"/>
      <c r="AR74" s="4"/>
      <c r="AS74" s="4"/>
      <c r="AT74" s="4"/>
      <c r="AU74" s="4"/>
      <c r="AV74" s="4"/>
      <c r="AW74" s="4"/>
      <c r="AX74" s="11"/>
    </row>
    <row r="75" spans="1:50" s="49" customFormat="1" ht="21" customHeight="1">
      <c r="A75" s="38"/>
      <c r="B75" s="39"/>
      <c r="C75" s="39"/>
      <c r="D75" s="5" t="s">
        <v>533</v>
      </c>
      <c r="E75" s="41" t="s">
        <v>498</v>
      </c>
      <c r="F75" s="45" t="s">
        <v>499</v>
      </c>
      <c r="G75" s="45" t="s">
        <v>499</v>
      </c>
      <c r="H75" s="46" t="s">
        <v>91</v>
      </c>
      <c r="I75" s="41" t="s">
        <v>152</v>
      </c>
      <c r="J75" s="41"/>
      <c r="K75" s="47">
        <v>0</v>
      </c>
      <c r="L75" s="41">
        <v>710000000</v>
      </c>
      <c r="M75" s="41" t="s">
        <v>458</v>
      </c>
      <c r="N75" s="41" t="s">
        <v>173</v>
      </c>
      <c r="O75" s="41" t="s">
        <v>27</v>
      </c>
      <c r="P75" s="41">
        <v>710000000</v>
      </c>
      <c r="Q75" s="41" t="s">
        <v>458</v>
      </c>
      <c r="R75" s="41"/>
      <c r="S75" s="40"/>
      <c r="T75" s="40"/>
      <c r="U75" s="41"/>
      <c r="V75" s="41" t="s">
        <v>173</v>
      </c>
      <c r="W75" s="41" t="s">
        <v>165</v>
      </c>
      <c r="X75" s="40">
        <v>0</v>
      </c>
      <c r="Y75" s="40">
        <v>100</v>
      </c>
      <c r="Z75" s="40">
        <v>0</v>
      </c>
      <c r="AA75" s="41"/>
      <c r="AB75" s="41" t="s">
        <v>101</v>
      </c>
      <c r="AC75" s="48"/>
      <c r="AD75" s="48"/>
      <c r="AE75" s="48">
        <v>22000000</v>
      </c>
      <c r="AF75" s="9">
        <f t="shared" si="1"/>
        <v>22000000</v>
      </c>
      <c r="AG75" s="10"/>
      <c r="AH75" s="10">
        <v>0</v>
      </c>
      <c r="AI75" s="10">
        <f>IF(AB75="С НДС",AH75*1.12,(IF(AB75="НДС 8",AH75*1.08,AH75)))</f>
        <v>0</v>
      </c>
      <c r="AJ75" s="41" t="s">
        <v>163</v>
      </c>
      <c r="AK75" s="66" t="s">
        <v>500</v>
      </c>
      <c r="AL75" s="67" t="s">
        <v>501</v>
      </c>
      <c r="AM75" s="43"/>
      <c r="AN75" s="43"/>
      <c r="AO75" s="43"/>
      <c r="AP75" s="43"/>
      <c r="AQ75" s="43"/>
      <c r="AR75" s="43"/>
      <c r="AS75" s="43"/>
      <c r="AT75" s="43"/>
      <c r="AU75" s="43"/>
      <c r="AV75" s="4"/>
      <c r="AW75" s="4"/>
      <c r="AX75" s="11"/>
    </row>
    <row r="76" spans="1:50" s="49" customFormat="1" ht="21" customHeight="1">
      <c r="A76" s="38"/>
      <c r="B76" s="39"/>
      <c r="C76" s="39"/>
      <c r="D76" s="5" t="s">
        <v>715</v>
      </c>
      <c r="E76" s="41" t="s">
        <v>498</v>
      </c>
      <c r="F76" s="45" t="s">
        <v>499</v>
      </c>
      <c r="G76" s="45" t="s">
        <v>499</v>
      </c>
      <c r="H76" s="46" t="s">
        <v>89</v>
      </c>
      <c r="I76" s="41"/>
      <c r="J76" s="41"/>
      <c r="K76" s="47" t="s">
        <v>167</v>
      </c>
      <c r="L76" s="41">
        <v>710000000</v>
      </c>
      <c r="M76" s="41" t="s">
        <v>458</v>
      </c>
      <c r="N76" s="41" t="s">
        <v>459</v>
      </c>
      <c r="O76" s="41" t="s">
        <v>27</v>
      </c>
      <c r="P76" s="41">
        <v>710000000</v>
      </c>
      <c r="Q76" s="41" t="s">
        <v>458</v>
      </c>
      <c r="R76" s="41"/>
      <c r="S76" s="40" t="s">
        <v>162</v>
      </c>
      <c r="T76" s="40" t="s">
        <v>94</v>
      </c>
      <c r="U76" s="41"/>
      <c r="V76" s="41"/>
      <c r="W76" s="41"/>
      <c r="X76" s="40">
        <v>0</v>
      </c>
      <c r="Y76" s="40">
        <v>100</v>
      </c>
      <c r="Z76" s="40">
        <v>0</v>
      </c>
      <c r="AA76" s="41"/>
      <c r="AB76" s="41" t="s">
        <v>100</v>
      </c>
      <c r="AC76" s="48"/>
      <c r="AD76" s="48"/>
      <c r="AE76" s="48">
        <v>49240000</v>
      </c>
      <c r="AF76" s="9">
        <f t="shared" si="1"/>
        <v>55148800.00000001</v>
      </c>
      <c r="AG76" s="10"/>
      <c r="AH76" s="10">
        <v>0</v>
      </c>
      <c r="AI76" s="10">
        <v>0</v>
      </c>
      <c r="AJ76" s="41" t="s">
        <v>163</v>
      </c>
      <c r="AK76" s="66" t="s">
        <v>601</v>
      </c>
      <c r="AL76" s="67" t="s">
        <v>602</v>
      </c>
      <c r="AM76" s="43"/>
      <c r="AN76" s="43"/>
      <c r="AO76" s="43"/>
      <c r="AP76" s="43"/>
      <c r="AQ76" s="43"/>
      <c r="AR76" s="43"/>
      <c r="AS76" s="43"/>
      <c r="AT76" s="43"/>
      <c r="AU76" s="43"/>
      <c r="AV76" s="4"/>
      <c r="AW76" s="4"/>
      <c r="AX76" s="11"/>
    </row>
    <row r="77" spans="1:50" s="49" customFormat="1" ht="21" customHeight="1">
      <c r="A77" s="38"/>
      <c r="B77" s="39"/>
      <c r="C77" s="39"/>
      <c r="D77" s="5" t="s">
        <v>721</v>
      </c>
      <c r="E77" s="41" t="s">
        <v>498</v>
      </c>
      <c r="F77" s="45" t="s">
        <v>499</v>
      </c>
      <c r="G77" s="45" t="s">
        <v>499</v>
      </c>
      <c r="H77" s="46" t="s">
        <v>91</v>
      </c>
      <c r="I77" s="41" t="s">
        <v>152</v>
      </c>
      <c r="J77" s="41"/>
      <c r="K77" s="47">
        <v>100</v>
      </c>
      <c r="L77" s="41">
        <v>710000000</v>
      </c>
      <c r="M77" s="41" t="s">
        <v>458</v>
      </c>
      <c r="N77" s="41" t="s">
        <v>161</v>
      </c>
      <c r="O77" s="41" t="s">
        <v>27</v>
      </c>
      <c r="P77" s="41">
        <v>710000000</v>
      </c>
      <c r="Q77" s="41" t="s">
        <v>458</v>
      </c>
      <c r="R77" s="41"/>
      <c r="S77" s="40"/>
      <c r="T77" s="40"/>
      <c r="U77" s="41" t="s">
        <v>554</v>
      </c>
      <c r="V77" s="41"/>
      <c r="W77" s="41"/>
      <c r="X77" s="40">
        <v>100</v>
      </c>
      <c r="Y77" s="40">
        <v>0</v>
      </c>
      <c r="Z77" s="40">
        <v>0</v>
      </c>
      <c r="AA77" s="41"/>
      <c r="AB77" s="41" t="s">
        <v>100</v>
      </c>
      <c r="AC77" s="48"/>
      <c r="AD77" s="48"/>
      <c r="AE77" s="48">
        <v>100000</v>
      </c>
      <c r="AF77" s="9">
        <f t="shared" si="1"/>
        <v>112000.00000000001</v>
      </c>
      <c r="AG77" s="10"/>
      <c r="AH77" s="10">
        <v>0</v>
      </c>
      <c r="AI77" s="10">
        <v>0</v>
      </c>
      <c r="AJ77" s="41" t="s">
        <v>163</v>
      </c>
      <c r="AK77" s="66" t="s">
        <v>722</v>
      </c>
      <c r="AL77" s="67" t="s">
        <v>723</v>
      </c>
      <c r="AM77" s="43"/>
      <c r="AN77" s="43"/>
      <c r="AO77" s="43"/>
      <c r="AP77" s="43"/>
      <c r="AQ77" s="43"/>
      <c r="AR77" s="43"/>
      <c r="AS77" s="43"/>
      <c r="AT77" s="43"/>
      <c r="AU77" s="43"/>
      <c r="AV77" s="4"/>
      <c r="AW77" s="4"/>
      <c r="AX77" s="11"/>
    </row>
    <row r="78" spans="1:50" s="49" customFormat="1" ht="21" customHeight="1">
      <c r="A78" s="38"/>
      <c r="B78" s="39"/>
      <c r="C78" s="39"/>
      <c r="D78" s="5" t="s">
        <v>542</v>
      </c>
      <c r="E78" s="41" t="s">
        <v>621</v>
      </c>
      <c r="F78" s="45" t="s">
        <v>622</v>
      </c>
      <c r="G78" s="45" t="s">
        <v>623</v>
      </c>
      <c r="H78" s="46" t="s">
        <v>150</v>
      </c>
      <c r="I78" s="41" t="s">
        <v>155</v>
      </c>
      <c r="J78" s="41" t="s">
        <v>92</v>
      </c>
      <c r="K78" s="47" t="s">
        <v>167</v>
      </c>
      <c r="L78" s="41">
        <v>710000000</v>
      </c>
      <c r="M78" s="41" t="s">
        <v>458</v>
      </c>
      <c r="N78" s="41" t="s">
        <v>171</v>
      </c>
      <c r="O78" s="41" t="s">
        <v>27</v>
      </c>
      <c r="P78" s="41" t="s">
        <v>179</v>
      </c>
      <c r="Q78" s="41" t="s">
        <v>458</v>
      </c>
      <c r="R78" s="41"/>
      <c r="S78" s="40"/>
      <c r="T78" s="40"/>
      <c r="U78" s="41"/>
      <c r="V78" s="41" t="s">
        <v>172</v>
      </c>
      <c r="W78" s="41" t="s">
        <v>165</v>
      </c>
      <c r="X78" s="40">
        <v>0</v>
      </c>
      <c r="Y78" s="40">
        <v>100</v>
      </c>
      <c r="Z78" s="40">
        <v>0</v>
      </c>
      <c r="AA78" s="41"/>
      <c r="AB78" s="41" t="s">
        <v>100</v>
      </c>
      <c r="AC78" s="48"/>
      <c r="AD78" s="48"/>
      <c r="AE78" s="48">
        <v>736356381.33</v>
      </c>
      <c r="AF78" s="9">
        <f t="shared" si="1"/>
        <v>824719147.0896001</v>
      </c>
      <c r="AG78" s="10"/>
      <c r="AH78" s="10">
        <v>0</v>
      </c>
      <c r="AI78" s="10">
        <v>0</v>
      </c>
      <c r="AJ78" s="41" t="s">
        <v>163</v>
      </c>
      <c r="AK78" s="66" t="s">
        <v>624</v>
      </c>
      <c r="AL78" s="67" t="s">
        <v>625</v>
      </c>
      <c r="AM78" s="43"/>
      <c r="AN78" s="43"/>
      <c r="AO78" s="43"/>
      <c r="AP78" s="43"/>
      <c r="AQ78" s="43"/>
      <c r="AR78" s="43"/>
      <c r="AS78" s="43"/>
      <c r="AT78" s="43"/>
      <c r="AU78" s="43"/>
      <c r="AV78" s="4"/>
      <c r="AW78" s="4"/>
      <c r="AX78" s="11"/>
    </row>
    <row r="79" spans="1:50" s="49" customFormat="1" ht="21" customHeight="1">
      <c r="A79" s="3"/>
      <c r="B79" s="4"/>
      <c r="C79" s="39"/>
      <c r="D79" s="5" t="s">
        <v>546</v>
      </c>
      <c r="E79" s="5" t="s">
        <v>201</v>
      </c>
      <c r="F79" s="6" t="s">
        <v>202</v>
      </c>
      <c r="G79" s="6" t="s">
        <v>202</v>
      </c>
      <c r="H79" s="5" t="s">
        <v>150</v>
      </c>
      <c r="I79" s="5" t="s">
        <v>155</v>
      </c>
      <c r="J79" s="5" t="s">
        <v>92</v>
      </c>
      <c r="K79" s="5">
        <v>100</v>
      </c>
      <c r="L79" s="5" t="s">
        <v>179</v>
      </c>
      <c r="M79" s="5" t="s">
        <v>183</v>
      </c>
      <c r="N79" s="5" t="s">
        <v>172</v>
      </c>
      <c r="O79" s="5" t="s">
        <v>27</v>
      </c>
      <c r="P79" s="5">
        <v>710000000</v>
      </c>
      <c r="Q79" s="5" t="s">
        <v>183</v>
      </c>
      <c r="R79" s="5"/>
      <c r="S79" s="5"/>
      <c r="T79" s="5"/>
      <c r="U79" s="5"/>
      <c r="V79" s="5" t="s">
        <v>172</v>
      </c>
      <c r="W79" s="5" t="s">
        <v>165</v>
      </c>
      <c r="X79" s="5">
        <v>25</v>
      </c>
      <c r="Y79" s="5">
        <v>75</v>
      </c>
      <c r="Z79" s="5">
        <v>0</v>
      </c>
      <c r="AA79" s="7"/>
      <c r="AB79" s="41" t="s">
        <v>100</v>
      </c>
      <c r="AC79" s="8"/>
      <c r="AD79" s="8"/>
      <c r="AE79" s="9">
        <v>31647480</v>
      </c>
      <c r="AF79" s="9">
        <f t="shared" si="1"/>
        <v>35445177.6</v>
      </c>
      <c r="AG79" s="10"/>
      <c r="AH79" s="10">
        <v>0</v>
      </c>
      <c r="AI79" s="10">
        <f>IF(AB79="С НДС",AH79*1.12,(IF(AB79="НДС 8",AH79*1.08,AH79)))</f>
        <v>0</v>
      </c>
      <c r="AJ79" s="5" t="s">
        <v>163</v>
      </c>
      <c r="AK79" s="50" t="s">
        <v>205</v>
      </c>
      <c r="AL79" s="50" t="s">
        <v>206</v>
      </c>
      <c r="AM79" s="4"/>
      <c r="AN79" s="4"/>
      <c r="AO79" s="4"/>
      <c r="AP79" s="4"/>
      <c r="AQ79" s="4"/>
      <c r="AR79" s="4"/>
      <c r="AS79" s="4"/>
      <c r="AT79" s="4"/>
      <c r="AU79" s="4"/>
      <c r="AV79" s="4"/>
      <c r="AW79" s="4"/>
      <c r="AX79" s="11"/>
    </row>
    <row r="80" spans="1:50" s="49" customFormat="1" ht="21" customHeight="1">
      <c r="A80" s="3"/>
      <c r="B80" s="4"/>
      <c r="C80" s="39"/>
      <c r="D80" s="5" t="s">
        <v>553</v>
      </c>
      <c r="E80" s="5" t="s">
        <v>470</v>
      </c>
      <c r="F80" s="6" t="s">
        <v>471</v>
      </c>
      <c r="G80" s="6" t="s">
        <v>472</v>
      </c>
      <c r="H80" s="5" t="s">
        <v>91</v>
      </c>
      <c r="I80" s="5" t="s">
        <v>159</v>
      </c>
      <c r="J80" s="5"/>
      <c r="K80" s="5">
        <v>0</v>
      </c>
      <c r="L80" s="5" t="s">
        <v>179</v>
      </c>
      <c r="M80" s="5" t="s">
        <v>183</v>
      </c>
      <c r="N80" s="5" t="s">
        <v>161</v>
      </c>
      <c r="O80" s="5" t="s">
        <v>27</v>
      </c>
      <c r="P80" s="5">
        <v>710000000</v>
      </c>
      <c r="Q80" s="5" t="s">
        <v>183</v>
      </c>
      <c r="R80" s="5"/>
      <c r="S80" s="5" t="s">
        <v>162</v>
      </c>
      <c r="T80" s="40" t="s">
        <v>94</v>
      </c>
      <c r="U80" s="5"/>
      <c r="V80" s="5"/>
      <c r="W80" s="5"/>
      <c r="X80" s="5">
        <v>100</v>
      </c>
      <c r="Y80" s="5">
        <v>0</v>
      </c>
      <c r="Z80" s="5">
        <v>0</v>
      </c>
      <c r="AA80" s="7"/>
      <c r="AB80" s="41" t="s">
        <v>100</v>
      </c>
      <c r="AC80" s="8"/>
      <c r="AD80" s="8"/>
      <c r="AE80" s="9">
        <v>32250000</v>
      </c>
      <c r="AF80" s="9">
        <f t="shared" si="1"/>
        <v>36120000</v>
      </c>
      <c r="AG80" s="10"/>
      <c r="AH80" s="10">
        <v>0</v>
      </c>
      <c r="AI80" s="10">
        <f>IF(AB80="С НДС",AH80*1.12,(IF(AB80="НДС 8",AH80*1.08,AH80)))</f>
        <v>0</v>
      </c>
      <c r="AJ80" s="5" t="s">
        <v>163</v>
      </c>
      <c r="AK80" s="50" t="s">
        <v>473</v>
      </c>
      <c r="AL80" s="50" t="s">
        <v>474</v>
      </c>
      <c r="AM80" s="4"/>
      <c r="AN80" s="4"/>
      <c r="AO80" s="4"/>
      <c r="AP80" s="4"/>
      <c r="AQ80" s="4"/>
      <c r="AR80" s="4"/>
      <c r="AS80" s="4"/>
      <c r="AT80" s="4"/>
      <c r="AU80" s="4"/>
      <c r="AV80" s="4"/>
      <c r="AW80" s="4"/>
      <c r="AX80" s="11"/>
    </row>
    <row r="81" spans="1:50" s="49" customFormat="1" ht="21" customHeight="1">
      <c r="A81" s="3"/>
      <c r="B81" s="4"/>
      <c r="C81" s="39"/>
      <c r="D81" s="5" t="s">
        <v>724</v>
      </c>
      <c r="E81" s="5" t="s">
        <v>470</v>
      </c>
      <c r="F81" s="6" t="s">
        <v>471</v>
      </c>
      <c r="G81" s="6" t="s">
        <v>472</v>
      </c>
      <c r="H81" s="5" t="s">
        <v>91</v>
      </c>
      <c r="I81" s="5" t="s">
        <v>159</v>
      </c>
      <c r="J81" s="5"/>
      <c r="K81" s="5">
        <v>100</v>
      </c>
      <c r="L81" s="5" t="s">
        <v>179</v>
      </c>
      <c r="M81" s="5" t="s">
        <v>183</v>
      </c>
      <c r="N81" s="5" t="s">
        <v>165</v>
      </c>
      <c r="O81" s="5" t="s">
        <v>27</v>
      </c>
      <c r="P81" s="5">
        <v>710000000</v>
      </c>
      <c r="Q81" s="5" t="s">
        <v>183</v>
      </c>
      <c r="R81" s="5"/>
      <c r="S81" s="5" t="s">
        <v>162</v>
      </c>
      <c r="T81" s="40" t="s">
        <v>94</v>
      </c>
      <c r="U81" s="5"/>
      <c r="V81" s="5"/>
      <c r="W81" s="5"/>
      <c r="X81" s="5">
        <v>100</v>
      </c>
      <c r="Y81" s="5">
        <v>0</v>
      </c>
      <c r="Z81" s="5">
        <v>0</v>
      </c>
      <c r="AA81" s="7"/>
      <c r="AB81" s="41" t="s">
        <v>100</v>
      </c>
      <c r="AC81" s="8"/>
      <c r="AD81" s="8"/>
      <c r="AE81" s="9">
        <v>29170</v>
      </c>
      <c r="AF81" s="9">
        <f t="shared" si="1"/>
        <v>32670.4</v>
      </c>
      <c r="AG81" s="10"/>
      <c r="AH81" s="10">
        <v>0</v>
      </c>
      <c r="AI81" s="10">
        <f>IF(AB81="С НДС",AH81*1.12,(IF(AB81="НДС 8",AH81*1.08,AH81)))</f>
        <v>0</v>
      </c>
      <c r="AJ81" s="5" t="s">
        <v>163</v>
      </c>
      <c r="AK81" s="50" t="s">
        <v>476</v>
      </c>
      <c r="AL81" s="50" t="s">
        <v>477</v>
      </c>
      <c r="AM81" s="4"/>
      <c r="AN81" s="4"/>
      <c r="AO81" s="4"/>
      <c r="AP81" s="4"/>
      <c r="AQ81" s="4"/>
      <c r="AR81" s="4"/>
      <c r="AS81" s="4"/>
      <c r="AT81" s="4"/>
      <c r="AU81" s="4"/>
      <c r="AV81" s="4"/>
      <c r="AW81" s="4"/>
      <c r="AX81" s="11"/>
    </row>
    <row r="82" spans="1:50" s="49" customFormat="1" ht="21" customHeight="1">
      <c r="A82" s="38"/>
      <c r="B82" s="39"/>
      <c r="C82" s="39"/>
      <c r="D82" s="5" t="s">
        <v>675</v>
      </c>
      <c r="E82" s="42" t="s">
        <v>470</v>
      </c>
      <c r="F82" s="43" t="s">
        <v>471</v>
      </c>
      <c r="G82" s="45" t="s">
        <v>472</v>
      </c>
      <c r="H82" s="46" t="s">
        <v>91</v>
      </c>
      <c r="I82" s="41" t="s">
        <v>159</v>
      </c>
      <c r="J82" s="41"/>
      <c r="K82" s="47" t="s">
        <v>167</v>
      </c>
      <c r="L82" s="41">
        <v>710000000</v>
      </c>
      <c r="M82" s="41" t="s">
        <v>458</v>
      </c>
      <c r="N82" s="41" t="s">
        <v>177</v>
      </c>
      <c r="O82" s="41" t="s">
        <v>27</v>
      </c>
      <c r="P82" s="41">
        <v>710000000</v>
      </c>
      <c r="Q82" s="41" t="s">
        <v>458</v>
      </c>
      <c r="R82" s="41"/>
      <c r="S82" s="40"/>
      <c r="T82" s="40"/>
      <c r="U82" s="41"/>
      <c r="V82" s="41" t="s">
        <v>161</v>
      </c>
      <c r="W82" s="41" t="s">
        <v>554</v>
      </c>
      <c r="X82" s="40" t="s">
        <v>167</v>
      </c>
      <c r="Y82" s="40" t="s">
        <v>166</v>
      </c>
      <c r="Z82" s="40" t="s">
        <v>166</v>
      </c>
      <c r="AA82" s="41"/>
      <c r="AB82" s="41" t="s">
        <v>100</v>
      </c>
      <c r="AC82" s="48"/>
      <c r="AD82" s="48"/>
      <c r="AE82" s="48">
        <v>252321.43</v>
      </c>
      <c r="AF82" s="9">
        <f t="shared" si="1"/>
        <v>282600.0016</v>
      </c>
      <c r="AG82" s="10"/>
      <c r="AH82" s="10">
        <v>0</v>
      </c>
      <c r="AI82" s="10">
        <v>0</v>
      </c>
      <c r="AJ82" s="41" t="s">
        <v>163</v>
      </c>
      <c r="AK82" s="66" t="s">
        <v>555</v>
      </c>
      <c r="AL82" s="67" t="s">
        <v>556</v>
      </c>
      <c r="AM82" s="43"/>
      <c r="AN82" s="43"/>
      <c r="AO82" s="43"/>
      <c r="AP82" s="43"/>
      <c r="AQ82" s="43"/>
      <c r="AR82" s="43"/>
      <c r="AS82" s="43"/>
      <c r="AT82" s="43"/>
      <c r="AU82" s="43"/>
      <c r="AV82" s="4"/>
      <c r="AW82" s="4"/>
      <c r="AX82" s="11"/>
    </row>
    <row r="83" spans="1:50" s="49" customFormat="1" ht="21" customHeight="1">
      <c r="A83" s="3"/>
      <c r="B83" s="4"/>
      <c r="C83" s="39"/>
      <c r="D83" s="5" t="s">
        <v>680</v>
      </c>
      <c r="E83" s="5" t="s">
        <v>464</v>
      </c>
      <c r="F83" s="6" t="s">
        <v>465</v>
      </c>
      <c r="G83" s="6" t="s">
        <v>466</v>
      </c>
      <c r="H83" s="5" t="s">
        <v>148</v>
      </c>
      <c r="I83" s="5" t="s">
        <v>156</v>
      </c>
      <c r="J83" s="5"/>
      <c r="K83" s="5">
        <v>0</v>
      </c>
      <c r="L83" s="5" t="s">
        <v>179</v>
      </c>
      <c r="M83" s="5" t="s">
        <v>183</v>
      </c>
      <c r="N83" s="5" t="s">
        <v>164</v>
      </c>
      <c r="O83" s="5" t="s">
        <v>27</v>
      </c>
      <c r="P83" s="5">
        <v>710000000</v>
      </c>
      <c r="Q83" s="5" t="s">
        <v>183</v>
      </c>
      <c r="R83" s="5"/>
      <c r="S83" s="5"/>
      <c r="T83" s="5"/>
      <c r="U83" s="5"/>
      <c r="V83" s="5" t="s">
        <v>176</v>
      </c>
      <c r="W83" s="5" t="s">
        <v>184</v>
      </c>
      <c r="X83" s="5">
        <v>100</v>
      </c>
      <c r="Y83" s="5">
        <v>0</v>
      </c>
      <c r="Z83" s="5">
        <v>0</v>
      </c>
      <c r="AA83" s="7"/>
      <c r="AB83" s="41" t="s">
        <v>100</v>
      </c>
      <c r="AC83" s="8"/>
      <c r="AD83" s="8"/>
      <c r="AE83" s="9">
        <v>1083444.13</v>
      </c>
      <c r="AF83" s="9">
        <f t="shared" si="1"/>
        <v>1213457.4256</v>
      </c>
      <c r="AG83" s="10"/>
      <c r="AH83" s="10">
        <v>0</v>
      </c>
      <c r="AI83" s="10">
        <f>IF(AB83="С НДС",AH83*1.12,(IF(AB83="НДС 8",AH83*1.08,AH83)))</f>
        <v>0</v>
      </c>
      <c r="AJ83" s="5" t="s">
        <v>163</v>
      </c>
      <c r="AK83" s="50" t="s">
        <v>467</v>
      </c>
      <c r="AL83" s="50" t="s">
        <v>468</v>
      </c>
      <c r="AM83" s="4"/>
      <c r="AN83" s="4"/>
      <c r="AO83" s="4"/>
      <c r="AP83" s="4"/>
      <c r="AQ83" s="4"/>
      <c r="AR83" s="4"/>
      <c r="AS83" s="4"/>
      <c r="AT83" s="4"/>
      <c r="AU83" s="4"/>
      <c r="AV83" s="4"/>
      <c r="AW83" s="4"/>
      <c r="AX83" s="11"/>
    </row>
    <row r="84" spans="1:50" s="49" customFormat="1" ht="21" customHeight="1">
      <c r="A84" s="38"/>
      <c r="B84" s="39"/>
      <c r="C84" s="39"/>
      <c r="D84" s="5" t="s">
        <v>690</v>
      </c>
      <c r="E84" s="41" t="s">
        <v>681</v>
      </c>
      <c r="F84" s="45" t="s">
        <v>682</v>
      </c>
      <c r="G84" s="45" t="s">
        <v>682</v>
      </c>
      <c r="H84" s="46" t="s">
        <v>150</v>
      </c>
      <c r="I84" s="41" t="s">
        <v>155</v>
      </c>
      <c r="J84" s="41" t="s">
        <v>92</v>
      </c>
      <c r="K84" s="47">
        <v>70</v>
      </c>
      <c r="L84" s="41">
        <v>710000000</v>
      </c>
      <c r="M84" s="41" t="s">
        <v>458</v>
      </c>
      <c r="N84" s="41" t="s">
        <v>173</v>
      </c>
      <c r="O84" s="41" t="s">
        <v>27</v>
      </c>
      <c r="P84" s="41">
        <v>710000000</v>
      </c>
      <c r="Q84" s="41" t="s">
        <v>458</v>
      </c>
      <c r="R84" s="41"/>
      <c r="S84" s="40"/>
      <c r="T84" s="40"/>
      <c r="U84" s="41" t="s">
        <v>165</v>
      </c>
      <c r="V84" s="41"/>
      <c r="W84" s="41"/>
      <c r="X84" s="40">
        <v>30</v>
      </c>
      <c r="Y84" s="40">
        <v>20</v>
      </c>
      <c r="Z84" s="40">
        <v>50</v>
      </c>
      <c r="AA84" s="41"/>
      <c r="AB84" s="41" t="s">
        <v>100</v>
      </c>
      <c r="AC84" s="48"/>
      <c r="AD84" s="48"/>
      <c r="AE84" s="48">
        <v>6860223</v>
      </c>
      <c r="AF84" s="9">
        <f t="shared" si="1"/>
        <v>7683449.760000001</v>
      </c>
      <c r="AG84" s="10"/>
      <c r="AH84" s="10">
        <f>AG84*AD84</f>
        <v>0</v>
      </c>
      <c r="AI84" s="10">
        <f>IF(AB84="С НДС",AH84*1.12,(IF(AB84="НДС 8",AH84*1.08,AH84)))</f>
        <v>0</v>
      </c>
      <c r="AJ84" s="41" t="s">
        <v>163</v>
      </c>
      <c r="AK84" s="50" t="s">
        <v>683</v>
      </c>
      <c r="AL84" s="50" t="s">
        <v>684</v>
      </c>
      <c r="AM84" s="43"/>
      <c r="AN84" s="43"/>
      <c r="AO84" s="43"/>
      <c r="AP84" s="43"/>
      <c r="AQ84" s="43"/>
      <c r="AR84" s="43"/>
      <c r="AS84" s="43"/>
      <c r="AT84" s="43"/>
      <c r="AU84" s="43"/>
      <c r="AV84" s="4"/>
      <c r="AW84" s="4"/>
      <c r="AX84" s="11"/>
    </row>
    <row r="85" spans="1:50" s="49" customFormat="1" ht="21" customHeight="1">
      <c r="A85" s="38"/>
      <c r="B85" s="39"/>
      <c r="C85" s="39"/>
      <c r="D85" s="5" t="s">
        <v>697</v>
      </c>
      <c r="E85" s="5" t="s">
        <v>168</v>
      </c>
      <c r="F85" s="6" t="s">
        <v>169</v>
      </c>
      <c r="G85" s="6" t="s">
        <v>170</v>
      </c>
      <c r="H85" s="5" t="s">
        <v>91</v>
      </c>
      <c r="I85" s="5" t="s">
        <v>152</v>
      </c>
      <c r="J85" s="41"/>
      <c r="K85" s="47">
        <v>100</v>
      </c>
      <c r="L85" s="41">
        <v>710000000</v>
      </c>
      <c r="M85" s="41" t="s">
        <v>458</v>
      </c>
      <c r="N85" s="5" t="s">
        <v>172</v>
      </c>
      <c r="O85" s="41" t="s">
        <v>27</v>
      </c>
      <c r="P85" s="41">
        <v>710000000</v>
      </c>
      <c r="Q85" s="41" t="s">
        <v>458</v>
      </c>
      <c r="R85" s="41"/>
      <c r="S85" s="40"/>
      <c r="T85" s="40"/>
      <c r="U85" s="41"/>
      <c r="V85" s="5" t="s">
        <v>172</v>
      </c>
      <c r="W85" s="5" t="s">
        <v>165</v>
      </c>
      <c r="X85" s="40">
        <v>100</v>
      </c>
      <c r="Y85" s="40">
        <v>0</v>
      </c>
      <c r="Z85" s="40">
        <v>0</v>
      </c>
      <c r="AA85" s="41"/>
      <c r="AB85" s="41" t="s">
        <v>100</v>
      </c>
      <c r="AC85" s="48"/>
      <c r="AD85" s="48"/>
      <c r="AE85" s="9">
        <v>3000000</v>
      </c>
      <c r="AF85" s="9">
        <f t="shared" si="1"/>
        <v>3360000.0000000005</v>
      </c>
      <c r="AG85" s="10"/>
      <c r="AH85" s="10">
        <v>0</v>
      </c>
      <c r="AI85" s="10">
        <v>0</v>
      </c>
      <c r="AJ85" s="41" t="s">
        <v>163</v>
      </c>
      <c r="AK85" s="50" t="s">
        <v>528</v>
      </c>
      <c r="AL85" s="50" t="s">
        <v>529</v>
      </c>
      <c r="AM85" s="43"/>
      <c r="AN85" s="43"/>
      <c r="AO85" s="43"/>
      <c r="AP85" s="43"/>
      <c r="AQ85" s="43"/>
      <c r="AR85" s="43"/>
      <c r="AS85" s="43"/>
      <c r="AT85" s="43"/>
      <c r="AU85" s="43"/>
      <c r="AV85" s="4"/>
      <c r="AW85" s="4"/>
      <c r="AX85" s="11"/>
    </row>
    <row r="86" spans="1:50" s="49" customFormat="1" ht="21" customHeight="1">
      <c r="A86" s="3"/>
      <c r="B86" s="5"/>
      <c r="C86" s="5"/>
      <c r="D86" s="5" t="s">
        <v>700</v>
      </c>
      <c r="E86" s="5" t="s">
        <v>168</v>
      </c>
      <c r="F86" s="6" t="s">
        <v>169</v>
      </c>
      <c r="G86" s="6" t="s">
        <v>170</v>
      </c>
      <c r="H86" s="5" t="s">
        <v>91</v>
      </c>
      <c r="I86" s="5" t="s">
        <v>159</v>
      </c>
      <c r="J86" s="5"/>
      <c r="K86" s="5">
        <v>0</v>
      </c>
      <c r="L86" s="5" t="s">
        <v>179</v>
      </c>
      <c r="M86" s="5" t="s">
        <v>183</v>
      </c>
      <c r="N86" s="5" t="s">
        <v>172</v>
      </c>
      <c r="O86" s="5" t="s">
        <v>27</v>
      </c>
      <c r="P86" s="5">
        <v>710000000</v>
      </c>
      <c r="Q86" s="5" t="s">
        <v>208</v>
      </c>
      <c r="R86" s="7"/>
      <c r="S86" s="7"/>
      <c r="T86" s="7"/>
      <c r="U86" s="5" t="s">
        <v>165</v>
      </c>
      <c r="V86" s="7"/>
      <c r="W86" s="5"/>
      <c r="X86" s="5">
        <v>100</v>
      </c>
      <c r="Y86" s="5">
        <v>0</v>
      </c>
      <c r="Z86" s="5">
        <v>0</v>
      </c>
      <c r="AA86" s="7"/>
      <c r="AB86" s="41" t="s">
        <v>101</v>
      </c>
      <c r="AC86" s="8"/>
      <c r="AD86" s="8"/>
      <c r="AE86" s="9">
        <v>43687350</v>
      </c>
      <c r="AF86" s="9">
        <f t="shared" si="1"/>
        <v>43687350</v>
      </c>
      <c r="AG86" s="10"/>
      <c r="AH86" s="10">
        <v>0</v>
      </c>
      <c r="AI86" s="10">
        <f>IF(AB86="С НДС",AH86*1.12,(IF(AB86="НДС 8",AH86*1.08,AH86)))</f>
        <v>0</v>
      </c>
      <c r="AJ86" s="5" t="s">
        <v>163</v>
      </c>
      <c r="AK86" s="50" t="s">
        <v>211</v>
      </c>
      <c r="AL86" s="50" t="s">
        <v>212</v>
      </c>
      <c r="AM86" s="4"/>
      <c r="AN86" s="4"/>
      <c r="AO86" s="4"/>
      <c r="AP86" s="4"/>
      <c r="AQ86" s="4"/>
      <c r="AR86" s="4"/>
      <c r="AS86" s="4"/>
      <c r="AT86" s="4"/>
      <c r="AU86" s="4"/>
      <c r="AV86" s="4"/>
      <c r="AW86" s="4"/>
      <c r="AX86" s="11"/>
    </row>
    <row r="87" spans="1:50" s="49" customFormat="1" ht="21" customHeight="1">
      <c r="A87" s="38"/>
      <c r="B87" s="39"/>
      <c r="C87" s="39"/>
      <c r="D87" s="5" t="s">
        <v>703</v>
      </c>
      <c r="E87" s="5" t="s">
        <v>168</v>
      </c>
      <c r="F87" s="6" t="s">
        <v>169</v>
      </c>
      <c r="G87" s="6" t="s">
        <v>170</v>
      </c>
      <c r="H87" s="5" t="s">
        <v>91</v>
      </c>
      <c r="I87" s="5" t="s">
        <v>152</v>
      </c>
      <c r="J87" s="41"/>
      <c r="K87" s="47">
        <v>100</v>
      </c>
      <c r="L87" s="41">
        <v>710000000</v>
      </c>
      <c r="M87" s="41" t="s">
        <v>458</v>
      </c>
      <c r="N87" s="5" t="s">
        <v>172</v>
      </c>
      <c r="O87" s="41" t="s">
        <v>27</v>
      </c>
      <c r="P87" s="41">
        <v>710000000</v>
      </c>
      <c r="Q87" s="41" t="s">
        <v>458</v>
      </c>
      <c r="R87" s="41"/>
      <c r="S87" s="40"/>
      <c r="T87" s="40"/>
      <c r="U87" s="41"/>
      <c r="V87" s="5" t="s">
        <v>172</v>
      </c>
      <c r="W87" s="5" t="s">
        <v>165</v>
      </c>
      <c r="X87" s="40">
        <v>100</v>
      </c>
      <c r="Y87" s="40">
        <v>0</v>
      </c>
      <c r="Z87" s="40">
        <v>0</v>
      </c>
      <c r="AA87" s="41"/>
      <c r="AB87" s="41" t="s">
        <v>100</v>
      </c>
      <c r="AC87" s="48"/>
      <c r="AD87" s="48"/>
      <c r="AE87" s="9">
        <v>1000000</v>
      </c>
      <c r="AF87" s="9">
        <f aca="true" t="shared" si="2" ref="AF87:AF93">IF(AB87="С НДС",AE87*1.12,(IF(AB87="НДС 8",AE87*1.08,AE87)))</f>
        <v>1120000</v>
      </c>
      <c r="AG87" s="10"/>
      <c r="AH87" s="10"/>
      <c r="AI87" s="10"/>
      <c r="AJ87" s="41" t="s">
        <v>163</v>
      </c>
      <c r="AK87" s="50" t="s">
        <v>534</v>
      </c>
      <c r="AL87" s="50" t="s">
        <v>535</v>
      </c>
      <c r="AM87" s="43"/>
      <c r="AN87" s="43"/>
      <c r="AO87" s="43"/>
      <c r="AP87" s="43"/>
      <c r="AQ87" s="43"/>
      <c r="AR87" s="43"/>
      <c r="AS87" s="43"/>
      <c r="AT87" s="43"/>
      <c r="AU87" s="43"/>
      <c r="AV87" s="4"/>
      <c r="AW87" s="4"/>
      <c r="AX87" s="11"/>
    </row>
    <row r="88" spans="1:50" ht="21" customHeight="1">
      <c r="A88" s="38"/>
      <c r="B88" s="39"/>
      <c r="C88" s="39"/>
      <c r="D88" s="5" t="s">
        <v>685</v>
      </c>
      <c r="E88" s="5" t="s">
        <v>168</v>
      </c>
      <c r="F88" s="6" t="s">
        <v>169</v>
      </c>
      <c r="G88" s="6" t="s">
        <v>170</v>
      </c>
      <c r="H88" s="5" t="s">
        <v>91</v>
      </c>
      <c r="I88" s="5" t="s">
        <v>152</v>
      </c>
      <c r="J88" s="41"/>
      <c r="K88" s="47">
        <v>100</v>
      </c>
      <c r="L88" s="41">
        <v>710000000</v>
      </c>
      <c r="M88" s="41" t="s">
        <v>458</v>
      </c>
      <c r="N88" s="5" t="s">
        <v>172</v>
      </c>
      <c r="O88" s="41" t="s">
        <v>27</v>
      </c>
      <c r="P88" s="41" t="s">
        <v>179</v>
      </c>
      <c r="Q88" s="41" t="s">
        <v>458</v>
      </c>
      <c r="R88" s="41"/>
      <c r="S88" s="40"/>
      <c r="T88" s="40"/>
      <c r="U88" s="41"/>
      <c r="V88" s="5" t="s">
        <v>172</v>
      </c>
      <c r="W88" s="5" t="s">
        <v>165</v>
      </c>
      <c r="X88" s="40">
        <v>100</v>
      </c>
      <c r="Y88" s="40">
        <v>0</v>
      </c>
      <c r="Z88" s="40">
        <v>0</v>
      </c>
      <c r="AA88" s="41"/>
      <c r="AB88" s="41" t="s">
        <v>100</v>
      </c>
      <c r="AC88" s="48"/>
      <c r="AD88" s="48"/>
      <c r="AE88" s="9">
        <v>3300000</v>
      </c>
      <c r="AF88" s="9">
        <f t="shared" si="2"/>
        <v>3696000.0000000005</v>
      </c>
      <c r="AG88" s="10"/>
      <c r="AH88" s="10">
        <v>0</v>
      </c>
      <c r="AI88" s="10">
        <v>0</v>
      </c>
      <c r="AJ88" s="41" t="s">
        <v>163</v>
      </c>
      <c r="AK88" s="50" t="s">
        <v>531</v>
      </c>
      <c r="AL88" s="50" t="s">
        <v>532</v>
      </c>
      <c r="AM88" s="43"/>
      <c r="AN88" s="43"/>
      <c r="AO88" s="43"/>
      <c r="AP88" s="43"/>
      <c r="AQ88" s="43"/>
      <c r="AR88" s="43"/>
      <c r="AS88" s="43"/>
      <c r="AT88" s="43"/>
      <c r="AU88" s="43"/>
      <c r="AV88" s="4"/>
      <c r="AW88" s="4"/>
      <c r="AX88" s="11"/>
    </row>
    <row r="89" spans="1:50" ht="21" customHeight="1">
      <c r="A89" s="38"/>
      <c r="B89" s="39"/>
      <c r="C89" s="39"/>
      <c r="D89" s="5" t="s">
        <v>754</v>
      </c>
      <c r="E89" s="41" t="s">
        <v>168</v>
      </c>
      <c r="F89" s="45" t="s">
        <v>169</v>
      </c>
      <c r="G89" s="45" t="s">
        <v>170</v>
      </c>
      <c r="H89" s="46" t="s">
        <v>91</v>
      </c>
      <c r="I89" s="41" t="s">
        <v>159</v>
      </c>
      <c r="J89" s="41"/>
      <c r="K89" s="47">
        <v>0</v>
      </c>
      <c r="L89" s="41">
        <v>710000000</v>
      </c>
      <c r="M89" s="41" t="s">
        <v>458</v>
      </c>
      <c r="N89" s="41" t="s">
        <v>172</v>
      </c>
      <c r="O89" s="41" t="s">
        <v>27</v>
      </c>
      <c r="P89" s="41">
        <v>710000000</v>
      </c>
      <c r="Q89" s="41" t="s">
        <v>458</v>
      </c>
      <c r="R89" s="41"/>
      <c r="S89" s="40">
        <v>365</v>
      </c>
      <c r="T89" s="5" t="s">
        <v>94</v>
      </c>
      <c r="U89" s="41"/>
      <c r="V89" s="41"/>
      <c r="W89" s="41"/>
      <c r="X89" s="40">
        <v>0</v>
      </c>
      <c r="Y89" s="40">
        <v>100</v>
      </c>
      <c r="Z89" s="40">
        <v>0</v>
      </c>
      <c r="AA89" s="41"/>
      <c r="AB89" s="41" t="s">
        <v>100</v>
      </c>
      <c r="AC89" s="48"/>
      <c r="AD89" s="48"/>
      <c r="AE89" s="48">
        <v>10865312.64</v>
      </c>
      <c r="AF89" s="9">
        <f t="shared" si="2"/>
        <v>12169150.156800002</v>
      </c>
      <c r="AG89" s="10"/>
      <c r="AH89" s="10">
        <f>AG89*AD89</f>
        <v>0</v>
      </c>
      <c r="AI89" s="10">
        <f>IF(AB89="С НДС",AH89*1.12,(IF(AB89="НДС 8",AH89*1.08,AH89)))</f>
        <v>0</v>
      </c>
      <c r="AJ89" s="41" t="s">
        <v>163</v>
      </c>
      <c r="AK89" s="50" t="s">
        <v>725</v>
      </c>
      <c r="AL89" s="50" t="s">
        <v>726</v>
      </c>
      <c r="AM89" s="43"/>
      <c r="AN89" s="43"/>
      <c r="AO89" s="43"/>
      <c r="AP89" s="43"/>
      <c r="AQ89" s="43"/>
      <c r="AR89" s="43"/>
      <c r="AS89" s="43"/>
      <c r="AT89" s="43"/>
      <c r="AU89" s="43"/>
      <c r="AV89" s="4"/>
      <c r="AW89" s="4"/>
      <c r="AX89" s="11"/>
    </row>
    <row r="90" spans="1:50" ht="21" customHeight="1">
      <c r="A90" s="3"/>
      <c r="B90" s="4"/>
      <c r="C90" s="39"/>
      <c r="D90" s="5" t="s">
        <v>755</v>
      </c>
      <c r="E90" s="5" t="s">
        <v>168</v>
      </c>
      <c r="F90" s="6" t="s">
        <v>169</v>
      </c>
      <c r="G90" s="6" t="s">
        <v>170</v>
      </c>
      <c r="H90" s="5" t="s">
        <v>91</v>
      </c>
      <c r="I90" s="5" t="s">
        <v>159</v>
      </c>
      <c r="J90" s="5"/>
      <c r="K90" s="5">
        <v>0</v>
      </c>
      <c r="L90" s="5" t="s">
        <v>179</v>
      </c>
      <c r="M90" s="5" t="s">
        <v>183</v>
      </c>
      <c r="N90" s="5" t="s">
        <v>172</v>
      </c>
      <c r="O90" s="5" t="s">
        <v>27</v>
      </c>
      <c r="P90" s="5">
        <v>710000000</v>
      </c>
      <c r="Q90" s="5" t="s">
        <v>183</v>
      </c>
      <c r="R90" s="5"/>
      <c r="S90" s="5" t="s">
        <v>162</v>
      </c>
      <c r="T90" s="40" t="s">
        <v>94</v>
      </c>
      <c r="U90" s="5"/>
      <c r="V90" s="5"/>
      <c r="W90" s="5"/>
      <c r="X90" s="5">
        <v>100</v>
      </c>
      <c r="Y90" s="5">
        <v>0</v>
      </c>
      <c r="Z90" s="5">
        <v>0</v>
      </c>
      <c r="AA90" s="7"/>
      <c r="AB90" s="41" t="s">
        <v>100</v>
      </c>
      <c r="AC90" s="8"/>
      <c r="AD90" s="8"/>
      <c r="AE90" s="9">
        <v>3500000</v>
      </c>
      <c r="AF90" s="9">
        <f t="shared" si="2"/>
        <v>3920000.0000000005</v>
      </c>
      <c r="AG90" s="10"/>
      <c r="AH90" s="10">
        <v>0</v>
      </c>
      <c r="AI90" s="10">
        <f>IF(AB90="С НДС",AH90*1.12,(IF(AB90="НДС 8",AH90*1.08,AH90)))</f>
        <v>0</v>
      </c>
      <c r="AJ90" s="5" t="s">
        <v>163</v>
      </c>
      <c r="AK90" s="50" t="s">
        <v>203</v>
      </c>
      <c r="AL90" s="50" t="s">
        <v>204</v>
      </c>
      <c r="AM90" s="4"/>
      <c r="AN90" s="4"/>
      <c r="AO90" s="4"/>
      <c r="AP90" s="4"/>
      <c r="AQ90" s="4"/>
      <c r="AR90" s="4"/>
      <c r="AS90" s="4"/>
      <c r="AT90" s="4"/>
      <c r="AU90" s="4"/>
      <c r="AV90" s="4"/>
      <c r="AW90" s="4"/>
      <c r="AX90" s="11"/>
    </row>
    <row r="91" spans="1:50" ht="21" customHeight="1">
      <c r="A91" s="3"/>
      <c r="B91" s="5"/>
      <c r="C91" s="5"/>
      <c r="D91" s="5" t="s">
        <v>756</v>
      </c>
      <c r="E91" s="5" t="s">
        <v>168</v>
      </c>
      <c r="F91" s="6" t="s">
        <v>169</v>
      </c>
      <c r="G91" s="6" t="s">
        <v>170</v>
      </c>
      <c r="H91" s="5" t="s">
        <v>91</v>
      </c>
      <c r="I91" s="5" t="s">
        <v>159</v>
      </c>
      <c r="J91" s="5"/>
      <c r="K91" s="5">
        <v>0</v>
      </c>
      <c r="L91" s="5" t="s">
        <v>179</v>
      </c>
      <c r="M91" s="5" t="s">
        <v>183</v>
      </c>
      <c r="N91" s="5" t="s">
        <v>172</v>
      </c>
      <c r="O91" s="5" t="s">
        <v>27</v>
      </c>
      <c r="P91" s="5">
        <v>710000000</v>
      </c>
      <c r="Q91" s="5" t="s">
        <v>207</v>
      </c>
      <c r="R91" s="7"/>
      <c r="S91" s="7"/>
      <c r="T91" s="7"/>
      <c r="U91" s="5" t="s">
        <v>165</v>
      </c>
      <c r="V91" s="7"/>
      <c r="W91" s="5"/>
      <c r="X91" s="5">
        <v>100</v>
      </c>
      <c r="Y91" s="5">
        <v>0</v>
      </c>
      <c r="Z91" s="5">
        <v>0</v>
      </c>
      <c r="AA91" s="7"/>
      <c r="AB91" s="41" t="s">
        <v>101</v>
      </c>
      <c r="AC91" s="8"/>
      <c r="AD91" s="8"/>
      <c r="AE91" s="9">
        <v>15214500</v>
      </c>
      <c r="AF91" s="9">
        <f t="shared" si="2"/>
        <v>15214500</v>
      </c>
      <c r="AG91" s="10"/>
      <c r="AH91" s="10">
        <v>0</v>
      </c>
      <c r="AI91" s="10">
        <f>IF(AB91="С НДС",AH91*1.12,(IF(AB91="НДС 8",AH91*1.08,AH91)))</f>
        <v>0</v>
      </c>
      <c r="AJ91" s="5" t="s">
        <v>163</v>
      </c>
      <c r="AK91" s="50" t="s">
        <v>209</v>
      </c>
      <c r="AL91" s="50" t="s">
        <v>210</v>
      </c>
      <c r="AM91" s="4"/>
      <c r="AN91" s="4"/>
      <c r="AO91" s="4"/>
      <c r="AP91" s="4"/>
      <c r="AQ91" s="4"/>
      <c r="AR91" s="4"/>
      <c r="AS91" s="4"/>
      <c r="AT91" s="4"/>
      <c r="AU91" s="4"/>
      <c r="AV91" s="4"/>
      <c r="AW91" s="4"/>
      <c r="AX91" s="11"/>
    </row>
    <row r="92" spans="1:50" ht="21" customHeight="1">
      <c r="A92" s="38"/>
      <c r="B92" s="39"/>
      <c r="C92" s="39"/>
      <c r="D92" s="5" t="s">
        <v>757</v>
      </c>
      <c r="E92" s="42" t="s">
        <v>543</v>
      </c>
      <c r="F92" s="43" t="s">
        <v>544</v>
      </c>
      <c r="G92" s="45" t="s">
        <v>544</v>
      </c>
      <c r="H92" s="46" t="s">
        <v>89</v>
      </c>
      <c r="I92" s="41"/>
      <c r="J92" s="41"/>
      <c r="K92" s="47">
        <v>50</v>
      </c>
      <c r="L92" s="41">
        <v>710000000</v>
      </c>
      <c r="M92" s="41" t="s">
        <v>458</v>
      </c>
      <c r="N92" s="41" t="s">
        <v>181</v>
      </c>
      <c r="O92" s="41" t="s">
        <v>27</v>
      </c>
      <c r="P92" s="41">
        <v>710000000</v>
      </c>
      <c r="Q92" s="41" t="s">
        <v>458</v>
      </c>
      <c r="R92" s="41"/>
      <c r="S92" s="40">
        <v>365</v>
      </c>
      <c r="T92" s="40" t="s">
        <v>94</v>
      </c>
      <c r="U92" s="41"/>
      <c r="V92" s="41"/>
      <c r="W92" s="41"/>
      <c r="X92" s="40">
        <v>0</v>
      </c>
      <c r="Y92" s="40">
        <v>100</v>
      </c>
      <c r="Z92" s="40">
        <v>0</v>
      </c>
      <c r="AA92" s="41"/>
      <c r="AB92" s="41" t="s">
        <v>100</v>
      </c>
      <c r="AC92" s="48"/>
      <c r="AD92" s="48"/>
      <c r="AE92" s="48">
        <v>2200000</v>
      </c>
      <c r="AF92" s="9">
        <f t="shared" si="2"/>
        <v>2464000.0000000005</v>
      </c>
      <c r="AG92" s="10"/>
      <c r="AH92" s="10">
        <v>8000000</v>
      </c>
      <c r="AI92" s="10">
        <f>IF(AB92="С НДС",AH92*1.12,(IF(AB92="НДС 8",AH92*1.08,AH92)))</f>
        <v>8960000</v>
      </c>
      <c r="AJ92" s="41" t="s">
        <v>163</v>
      </c>
      <c r="AK92" s="66" t="s">
        <v>545</v>
      </c>
      <c r="AL92" s="67" t="s">
        <v>544</v>
      </c>
      <c r="AM92" s="43"/>
      <c r="AN92" s="43"/>
      <c r="AO92" s="43"/>
      <c r="AP92" s="43"/>
      <c r="AQ92" s="43"/>
      <c r="AR92" s="43"/>
      <c r="AS92" s="43"/>
      <c r="AT92" s="43"/>
      <c r="AU92" s="43"/>
      <c r="AV92" s="4"/>
      <c r="AW92" s="4"/>
      <c r="AX92" s="11"/>
    </row>
    <row r="93" spans="1:50" ht="21" customHeight="1">
      <c r="A93" s="3"/>
      <c r="B93" s="4"/>
      <c r="C93" s="4"/>
      <c r="D93" s="5" t="s">
        <v>536</v>
      </c>
      <c r="E93" s="5" t="s">
        <v>196</v>
      </c>
      <c r="F93" s="6" t="s">
        <v>197</v>
      </c>
      <c r="G93" s="6" t="s">
        <v>197</v>
      </c>
      <c r="H93" s="5" t="s">
        <v>91</v>
      </c>
      <c r="I93" s="5" t="s">
        <v>151</v>
      </c>
      <c r="J93" s="5"/>
      <c r="K93" s="5">
        <v>100</v>
      </c>
      <c r="L93" s="5" t="s">
        <v>179</v>
      </c>
      <c r="M93" s="5" t="s">
        <v>183</v>
      </c>
      <c r="N93" s="5" t="s">
        <v>171</v>
      </c>
      <c r="O93" s="5" t="s">
        <v>27</v>
      </c>
      <c r="P93" s="5">
        <v>710000000</v>
      </c>
      <c r="Q93" s="5" t="s">
        <v>183</v>
      </c>
      <c r="R93" s="7"/>
      <c r="S93" s="5"/>
      <c r="T93" s="5"/>
      <c r="U93" s="5"/>
      <c r="V93" s="5" t="s">
        <v>172</v>
      </c>
      <c r="W93" s="5" t="s">
        <v>161</v>
      </c>
      <c r="X93" s="5">
        <v>100</v>
      </c>
      <c r="Y93" s="5">
        <v>0</v>
      </c>
      <c r="Z93" s="5">
        <v>0</v>
      </c>
      <c r="AA93" s="7"/>
      <c r="AB93" s="5" t="s">
        <v>100</v>
      </c>
      <c r="AC93" s="8"/>
      <c r="AD93" s="8"/>
      <c r="AE93" s="9">
        <v>7520000</v>
      </c>
      <c r="AF93" s="9">
        <f t="shared" si="2"/>
        <v>8422400</v>
      </c>
      <c r="AG93" s="10"/>
      <c r="AH93" s="10">
        <v>0</v>
      </c>
      <c r="AI93" s="10">
        <f>IF(AB93="С НДС",AH93*1.12,(IF(AB93="НДС 8",AH93*1.08,AH93)))</f>
        <v>0</v>
      </c>
      <c r="AJ93" s="5" t="s">
        <v>163</v>
      </c>
      <c r="AK93" s="50" t="s">
        <v>228</v>
      </c>
      <c r="AL93" s="50" t="s">
        <v>229</v>
      </c>
      <c r="AM93" s="4"/>
      <c r="AN93" s="4"/>
      <c r="AO93" s="4"/>
      <c r="AP93" s="4"/>
      <c r="AQ93" s="4"/>
      <c r="AR93" s="4"/>
      <c r="AS93" s="4"/>
      <c r="AT93" s="4"/>
      <c r="AU93" s="4"/>
      <c r="AV93" s="4"/>
      <c r="AW93" s="4"/>
      <c r="AX93" s="11"/>
    </row>
    <row r="94" spans="1:50" ht="21" customHeight="1">
      <c r="A94" s="38"/>
      <c r="B94" s="39"/>
      <c r="C94" s="39"/>
      <c r="D94" s="5" t="s">
        <v>557</v>
      </c>
      <c r="E94" s="41" t="s">
        <v>456</v>
      </c>
      <c r="F94" s="45" t="s">
        <v>457</v>
      </c>
      <c r="G94" s="45" t="s">
        <v>457</v>
      </c>
      <c r="H94" s="46" t="s">
        <v>150</v>
      </c>
      <c r="I94" s="41" t="s">
        <v>155</v>
      </c>
      <c r="J94" s="41" t="s">
        <v>92</v>
      </c>
      <c r="K94" s="47" t="s">
        <v>167</v>
      </c>
      <c r="L94" s="41">
        <v>710000000</v>
      </c>
      <c r="M94" s="41" t="s">
        <v>458</v>
      </c>
      <c r="N94" s="41" t="s">
        <v>459</v>
      </c>
      <c r="O94" s="41" t="s">
        <v>27</v>
      </c>
      <c r="P94" s="41">
        <v>710000000</v>
      </c>
      <c r="Q94" s="41" t="s">
        <v>458</v>
      </c>
      <c r="R94" s="41"/>
      <c r="S94" s="40"/>
      <c r="T94" s="40"/>
      <c r="U94" s="41" t="s">
        <v>165</v>
      </c>
      <c r="V94" s="41"/>
      <c r="W94" s="41"/>
      <c r="X94" s="40">
        <v>30</v>
      </c>
      <c r="Y94" s="40">
        <v>0</v>
      </c>
      <c r="Z94" s="40">
        <v>70</v>
      </c>
      <c r="AA94" s="41"/>
      <c r="AB94" s="41" t="s">
        <v>100</v>
      </c>
      <c r="AC94" s="48"/>
      <c r="AD94" s="48"/>
      <c r="AE94" s="48">
        <v>5943740</v>
      </c>
      <c r="AF94" s="9">
        <f>IF(AB94="С НДС",AE94*1.12,AE94)</f>
        <v>6656988.800000001</v>
      </c>
      <c r="AG94" s="10"/>
      <c r="AH94" s="10">
        <v>0</v>
      </c>
      <c r="AI94" s="10">
        <f>IF(AB94="С НДС",AH94*1.12,AH94)</f>
        <v>0</v>
      </c>
      <c r="AJ94" s="41" t="s">
        <v>163</v>
      </c>
      <c r="AK94" s="66" t="s">
        <v>460</v>
      </c>
      <c r="AL94" s="67" t="s">
        <v>461</v>
      </c>
      <c r="AM94" s="43"/>
      <c r="AN94" s="43"/>
      <c r="AO94" s="43"/>
      <c r="AP94" s="43"/>
      <c r="AQ94" s="43"/>
      <c r="AR94" s="43"/>
      <c r="AS94" s="43"/>
      <c r="AT94" s="43"/>
      <c r="AU94" s="43"/>
      <c r="AV94" s="4"/>
      <c r="AW94" s="4"/>
      <c r="AX94" s="11"/>
    </row>
    <row r="95" spans="1:50" ht="21" customHeight="1">
      <c r="A95" s="38"/>
      <c r="B95" s="39"/>
      <c r="C95" s="39"/>
      <c r="D95" s="5" t="s">
        <v>562</v>
      </c>
      <c r="E95" s="41" t="s">
        <v>511</v>
      </c>
      <c r="F95" s="45" t="s">
        <v>512</v>
      </c>
      <c r="G95" s="45" t="s">
        <v>512</v>
      </c>
      <c r="H95" s="46" t="s">
        <v>148</v>
      </c>
      <c r="I95" s="41" t="s">
        <v>156</v>
      </c>
      <c r="J95" s="41"/>
      <c r="K95" s="47">
        <v>100</v>
      </c>
      <c r="L95" s="41">
        <v>710000000</v>
      </c>
      <c r="M95" s="41" t="s">
        <v>458</v>
      </c>
      <c r="N95" s="41" t="s">
        <v>172</v>
      </c>
      <c r="O95" s="41" t="s">
        <v>27</v>
      </c>
      <c r="P95" s="41">
        <v>710000000</v>
      </c>
      <c r="Q95" s="41" t="s">
        <v>458</v>
      </c>
      <c r="R95" s="41"/>
      <c r="S95" s="40"/>
      <c r="T95" s="40"/>
      <c r="U95" s="41"/>
      <c r="V95" s="41" t="s">
        <v>172</v>
      </c>
      <c r="W95" s="41" t="s">
        <v>165</v>
      </c>
      <c r="X95" s="40">
        <v>0</v>
      </c>
      <c r="Y95" s="40">
        <v>100</v>
      </c>
      <c r="Z95" s="40">
        <v>0</v>
      </c>
      <c r="AA95" s="41"/>
      <c r="AB95" s="41" t="s">
        <v>100</v>
      </c>
      <c r="AC95" s="48"/>
      <c r="AD95" s="48"/>
      <c r="AE95" s="48">
        <v>2603571.43</v>
      </c>
      <c r="AF95" s="9">
        <f aca="true" t="shared" si="3" ref="AF95:AF116">IF(AB95="С НДС",AE95*1.12,(IF(AB95="НДС 8",AE95*1.08,AE95)))</f>
        <v>2916000.0016000005</v>
      </c>
      <c r="AG95" s="10"/>
      <c r="AH95" s="10">
        <v>0</v>
      </c>
      <c r="AI95" s="10">
        <v>0</v>
      </c>
      <c r="AJ95" s="41" t="s">
        <v>163</v>
      </c>
      <c r="AK95" s="66" t="s">
        <v>516</v>
      </c>
      <c r="AL95" s="67" t="s">
        <v>517</v>
      </c>
      <c r="AM95" s="43"/>
      <c r="AN95" s="43"/>
      <c r="AO95" s="43"/>
      <c r="AP95" s="43"/>
      <c r="AQ95" s="43"/>
      <c r="AR95" s="43"/>
      <c r="AS95" s="43"/>
      <c r="AT95" s="43"/>
      <c r="AU95" s="43"/>
      <c r="AV95" s="4"/>
      <c r="AW95" s="4"/>
      <c r="AX95" s="11"/>
    </row>
    <row r="96" spans="1:50" ht="21" customHeight="1">
      <c r="A96" s="38"/>
      <c r="B96" s="39"/>
      <c r="C96" s="39"/>
      <c r="D96" s="5" t="s">
        <v>565</v>
      </c>
      <c r="E96" s="41" t="s">
        <v>511</v>
      </c>
      <c r="F96" s="45" t="s">
        <v>512</v>
      </c>
      <c r="G96" s="45" t="s">
        <v>512</v>
      </c>
      <c r="H96" s="46" t="s">
        <v>148</v>
      </c>
      <c r="I96" s="41" t="s">
        <v>156</v>
      </c>
      <c r="J96" s="41"/>
      <c r="K96" s="47">
        <v>100</v>
      </c>
      <c r="L96" s="41">
        <v>710000000</v>
      </c>
      <c r="M96" s="41" t="s">
        <v>458</v>
      </c>
      <c r="N96" s="41" t="s">
        <v>172</v>
      </c>
      <c r="O96" s="41" t="s">
        <v>27</v>
      </c>
      <c r="P96" s="41" t="s">
        <v>179</v>
      </c>
      <c r="Q96" s="41" t="s">
        <v>458</v>
      </c>
      <c r="R96" s="41"/>
      <c r="S96" s="40"/>
      <c r="T96" s="40"/>
      <c r="U96" s="41"/>
      <c r="V96" s="41" t="s">
        <v>172</v>
      </c>
      <c r="W96" s="41" t="s">
        <v>165</v>
      </c>
      <c r="X96" s="40">
        <v>0</v>
      </c>
      <c r="Y96" s="40">
        <v>100</v>
      </c>
      <c r="Z96" s="40">
        <v>0</v>
      </c>
      <c r="AA96" s="41"/>
      <c r="AB96" s="41" t="s">
        <v>100</v>
      </c>
      <c r="AC96" s="48"/>
      <c r="AD96" s="48"/>
      <c r="AE96" s="48">
        <v>2603571.43</v>
      </c>
      <c r="AF96" s="9">
        <f t="shared" si="3"/>
        <v>2916000.0016000005</v>
      </c>
      <c r="AG96" s="10"/>
      <c r="AH96" s="10">
        <v>0</v>
      </c>
      <c r="AI96" s="10">
        <v>0</v>
      </c>
      <c r="AJ96" s="41" t="s">
        <v>163</v>
      </c>
      <c r="AK96" s="66" t="s">
        <v>513</v>
      </c>
      <c r="AL96" s="67" t="s">
        <v>514</v>
      </c>
      <c r="AM96" s="43"/>
      <c r="AN96" s="43"/>
      <c r="AO96" s="43"/>
      <c r="AP96" s="43"/>
      <c r="AQ96" s="43"/>
      <c r="AR96" s="43"/>
      <c r="AS96" s="43"/>
      <c r="AT96" s="43"/>
      <c r="AU96" s="43"/>
      <c r="AV96" s="4"/>
      <c r="AW96" s="4"/>
      <c r="AX96" s="11"/>
    </row>
    <row r="97" spans="1:50" s="49" customFormat="1" ht="21" customHeight="1">
      <c r="A97" s="38"/>
      <c r="B97" s="4"/>
      <c r="C97" s="39"/>
      <c r="D97" s="5" t="s">
        <v>568</v>
      </c>
      <c r="E97" s="5" t="s">
        <v>686</v>
      </c>
      <c r="F97" s="6" t="s">
        <v>687</v>
      </c>
      <c r="G97" s="6" t="s">
        <v>687</v>
      </c>
      <c r="H97" s="5" t="s">
        <v>89</v>
      </c>
      <c r="I97" s="5"/>
      <c r="J97" s="7"/>
      <c r="K97" s="5">
        <v>75</v>
      </c>
      <c r="L97" s="5" t="s">
        <v>179</v>
      </c>
      <c r="M97" s="5" t="s">
        <v>183</v>
      </c>
      <c r="N97" s="5" t="s">
        <v>171</v>
      </c>
      <c r="O97" s="5" t="s">
        <v>27</v>
      </c>
      <c r="P97" s="5">
        <v>710000000</v>
      </c>
      <c r="Q97" s="5" t="s">
        <v>183</v>
      </c>
      <c r="R97" s="5"/>
      <c r="S97" s="5" t="s">
        <v>83</v>
      </c>
      <c r="T97" s="40" t="s">
        <v>94</v>
      </c>
      <c r="U97" s="7"/>
      <c r="V97" s="7"/>
      <c r="W97" s="7"/>
      <c r="X97" s="40">
        <v>0</v>
      </c>
      <c r="Y97" s="40">
        <v>0</v>
      </c>
      <c r="Z97" s="40">
        <v>100</v>
      </c>
      <c r="AA97" s="7"/>
      <c r="AB97" s="41" t="s">
        <v>100</v>
      </c>
      <c r="AC97" s="8"/>
      <c r="AD97" s="8"/>
      <c r="AE97" s="9">
        <v>18000000</v>
      </c>
      <c r="AF97" s="9">
        <f t="shared" si="3"/>
        <v>20160000.000000004</v>
      </c>
      <c r="AG97" s="10"/>
      <c r="AH97" s="10">
        <v>0</v>
      </c>
      <c r="AI97" s="10">
        <f>IF(AB97="С НДС",AH97*1.12,(IF(AB97="НДС 8",AH97*1.08,AH97)))</f>
        <v>0</v>
      </c>
      <c r="AJ97" s="41" t="s">
        <v>163</v>
      </c>
      <c r="AK97" s="50" t="s">
        <v>688</v>
      </c>
      <c r="AL97" s="50" t="s">
        <v>689</v>
      </c>
      <c r="AM97" s="4"/>
      <c r="AN97" s="4"/>
      <c r="AO97" s="4"/>
      <c r="AP97" s="4"/>
      <c r="AQ97" s="4"/>
      <c r="AR97" s="4"/>
      <c r="AS97" s="4"/>
      <c r="AT97" s="4"/>
      <c r="AU97" s="4"/>
      <c r="AV97" s="4"/>
      <c r="AW97" s="4"/>
      <c r="AX97" s="11"/>
    </row>
    <row r="98" spans="1:50" s="49" customFormat="1" ht="21" customHeight="1">
      <c r="A98" s="38"/>
      <c r="B98" s="39"/>
      <c r="C98" s="39"/>
      <c r="D98" s="5" t="s">
        <v>463</v>
      </c>
      <c r="E98" s="41" t="s">
        <v>633</v>
      </c>
      <c r="F98" s="45" t="s">
        <v>634</v>
      </c>
      <c r="G98" s="45" t="s">
        <v>634</v>
      </c>
      <c r="H98" s="46" t="s">
        <v>90</v>
      </c>
      <c r="I98" s="41"/>
      <c r="J98" s="41"/>
      <c r="K98" s="47" t="s">
        <v>635</v>
      </c>
      <c r="L98" s="41">
        <v>710000000</v>
      </c>
      <c r="M98" s="41" t="s">
        <v>458</v>
      </c>
      <c r="N98" s="41" t="s">
        <v>178</v>
      </c>
      <c r="O98" s="41" t="s">
        <v>27</v>
      </c>
      <c r="P98" s="41">
        <v>710000000</v>
      </c>
      <c r="Q98" s="41" t="s">
        <v>458</v>
      </c>
      <c r="R98" s="41"/>
      <c r="S98" s="40" t="s">
        <v>83</v>
      </c>
      <c r="T98" s="40" t="s">
        <v>94</v>
      </c>
      <c r="U98" s="41"/>
      <c r="V98" s="41"/>
      <c r="W98" s="41"/>
      <c r="X98" s="40">
        <v>0</v>
      </c>
      <c r="Y98" s="40">
        <v>0</v>
      </c>
      <c r="Z98" s="40">
        <v>100</v>
      </c>
      <c r="AA98" s="41"/>
      <c r="AB98" s="41" t="s">
        <v>100</v>
      </c>
      <c r="AC98" s="48"/>
      <c r="AD98" s="48"/>
      <c r="AE98" s="48">
        <v>1000000</v>
      </c>
      <c r="AF98" s="9">
        <f t="shared" si="3"/>
        <v>1120000</v>
      </c>
      <c r="AG98" s="10"/>
      <c r="AH98" s="10">
        <v>0</v>
      </c>
      <c r="AI98" s="10">
        <v>0</v>
      </c>
      <c r="AJ98" s="41" t="s">
        <v>163</v>
      </c>
      <c r="AK98" s="66" t="s">
        <v>636</v>
      </c>
      <c r="AL98" s="67" t="s">
        <v>637</v>
      </c>
      <c r="AM98" s="43"/>
      <c r="AN98" s="43"/>
      <c r="AO98" s="43"/>
      <c r="AP98" s="43"/>
      <c r="AQ98" s="43"/>
      <c r="AR98" s="43"/>
      <c r="AS98" s="43"/>
      <c r="AT98" s="43"/>
      <c r="AU98" s="43"/>
      <c r="AV98" s="4"/>
      <c r="AW98" s="4"/>
      <c r="AX98" s="11"/>
    </row>
    <row r="99" spans="1:50" ht="21" customHeight="1">
      <c r="A99" s="3"/>
      <c r="B99" s="4"/>
      <c r="C99" s="4"/>
      <c r="D99" s="5" t="s">
        <v>469</v>
      </c>
      <c r="E99" s="5" t="s">
        <v>192</v>
      </c>
      <c r="F99" s="6" t="s">
        <v>193</v>
      </c>
      <c r="G99" s="6" t="s">
        <v>193</v>
      </c>
      <c r="H99" s="5" t="s">
        <v>91</v>
      </c>
      <c r="I99" s="5" t="s">
        <v>153</v>
      </c>
      <c r="J99" s="5"/>
      <c r="K99" s="5">
        <v>100</v>
      </c>
      <c r="L99" s="5" t="s">
        <v>179</v>
      </c>
      <c r="M99" s="5" t="s">
        <v>183</v>
      </c>
      <c r="N99" s="5" t="s">
        <v>176</v>
      </c>
      <c r="O99" s="5" t="s">
        <v>27</v>
      </c>
      <c r="P99" s="5">
        <v>710000000</v>
      </c>
      <c r="Q99" s="5" t="s">
        <v>183</v>
      </c>
      <c r="R99" s="7"/>
      <c r="S99" s="5"/>
      <c r="T99" s="5"/>
      <c r="U99" s="5"/>
      <c r="V99" s="5" t="s">
        <v>176</v>
      </c>
      <c r="W99" s="5" t="s">
        <v>184</v>
      </c>
      <c r="X99" s="5">
        <v>100</v>
      </c>
      <c r="Y99" s="5">
        <v>0</v>
      </c>
      <c r="Z99" s="5">
        <v>0</v>
      </c>
      <c r="AA99" s="7"/>
      <c r="AB99" s="5" t="s">
        <v>101</v>
      </c>
      <c r="AC99" s="8"/>
      <c r="AD99" s="8"/>
      <c r="AE99" s="9">
        <v>19992000</v>
      </c>
      <c r="AF99" s="9">
        <f t="shared" si="3"/>
        <v>19992000</v>
      </c>
      <c r="AG99" s="10"/>
      <c r="AH99" s="10">
        <v>0</v>
      </c>
      <c r="AI99" s="10">
        <f>IF(AB99="С НДС",AH99*1.12,(IF(AB99="НДС 8",AH99*1.08,AH99)))</f>
        <v>0</v>
      </c>
      <c r="AJ99" s="5" t="s">
        <v>163</v>
      </c>
      <c r="AK99" s="50" t="s">
        <v>224</v>
      </c>
      <c r="AL99" s="50" t="s">
        <v>225</v>
      </c>
      <c r="AM99" s="4"/>
      <c r="AN99" s="4"/>
      <c r="AO99" s="4"/>
      <c r="AP99" s="4"/>
      <c r="AQ99" s="4"/>
      <c r="AR99" s="4"/>
      <c r="AS99" s="4"/>
      <c r="AT99" s="4"/>
      <c r="AU99" s="4"/>
      <c r="AV99" s="4"/>
      <c r="AW99" s="4"/>
      <c r="AX99" s="11"/>
    </row>
    <row r="100" spans="1:50" ht="21" customHeight="1">
      <c r="A100" s="3"/>
      <c r="B100" s="4"/>
      <c r="C100" s="4"/>
      <c r="D100" s="5" t="s">
        <v>475</v>
      </c>
      <c r="E100" s="5" t="s">
        <v>190</v>
      </c>
      <c r="F100" s="6" t="s">
        <v>191</v>
      </c>
      <c r="G100" s="6" t="s">
        <v>191</v>
      </c>
      <c r="H100" s="5" t="s">
        <v>89</v>
      </c>
      <c r="I100" s="5"/>
      <c r="J100" s="5"/>
      <c r="K100" s="5">
        <v>100</v>
      </c>
      <c r="L100" s="5" t="s">
        <v>179</v>
      </c>
      <c r="M100" s="5" t="s">
        <v>183</v>
      </c>
      <c r="N100" s="5" t="s">
        <v>172</v>
      </c>
      <c r="O100" s="5" t="s">
        <v>27</v>
      </c>
      <c r="P100" s="5">
        <v>710000000</v>
      </c>
      <c r="Q100" s="5" t="s">
        <v>183</v>
      </c>
      <c r="R100" s="7"/>
      <c r="S100" s="5" t="s">
        <v>162</v>
      </c>
      <c r="T100" s="40" t="s">
        <v>94</v>
      </c>
      <c r="U100" s="5"/>
      <c r="V100" s="5"/>
      <c r="W100" s="5"/>
      <c r="X100" s="5">
        <v>70</v>
      </c>
      <c r="Y100" s="5">
        <v>25</v>
      </c>
      <c r="Z100" s="5">
        <v>5</v>
      </c>
      <c r="AA100" s="7"/>
      <c r="AB100" s="5" t="s">
        <v>101</v>
      </c>
      <c r="AC100" s="8"/>
      <c r="AD100" s="8"/>
      <c r="AE100" s="9">
        <v>170673000</v>
      </c>
      <c r="AF100" s="9">
        <f t="shared" si="3"/>
        <v>170673000</v>
      </c>
      <c r="AG100" s="10"/>
      <c r="AH100" s="10">
        <v>0</v>
      </c>
      <c r="AI100" s="10">
        <f>IF(AB100="С НДС",AH100*1.12,(IF(AB100="НДС 8",AH100*1.08,AH100)))</f>
        <v>0</v>
      </c>
      <c r="AJ100" s="5" t="s">
        <v>163</v>
      </c>
      <c r="AK100" s="50" t="s">
        <v>222</v>
      </c>
      <c r="AL100" s="50" t="s">
        <v>223</v>
      </c>
      <c r="AM100" s="4"/>
      <c r="AN100" s="4"/>
      <c r="AO100" s="4"/>
      <c r="AP100" s="4"/>
      <c r="AQ100" s="4"/>
      <c r="AR100" s="4"/>
      <c r="AS100" s="4"/>
      <c r="AT100" s="4"/>
      <c r="AU100" s="4"/>
      <c r="AV100" s="4"/>
      <c r="AW100" s="4"/>
      <c r="AX100" s="11"/>
    </row>
    <row r="101" spans="1:50" ht="21" customHeight="1">
      <c r="A101" s="38"/>
      <c r="B101" s="39"/>
      <c r="C101" s="39"/>
      <c r="D101" s="5" t="s">
        <v>758</v>
      </c>
      <c r="E101" s="5" t="s">
        <v>418</v>
      </c>
      <c r="F101" s="6" t="s">
        <v>419</v>
      </c>
      <c r="G101" s="6" t="s">
        <v>419</v>
      </c>
      <c r="H101" s="5" t="s">
        <v>148</v>
      </c>
      <c r="I101" s="5" t="s">
        <v>158</v>
      </c>
      <c r="J101" s="5"/>
      <c r="K101" s="5">
        <v>100</v>
      </c>
      <c r="L101" s="5" t="s">
        <v>179</v>
      </c>
      <c r="M101" s="5" t="s">
        <v>183</v>
      </c>
      <c r="N101" s="5" t="s">
        <v>253</v>
      </c>
      <c r="O101" s="5" t="s">
        <v>27</v>
      </c>
      <c r="P101" s="5">
        <v>710000000</v>
      </c>
      <c r="Q101" s="5" t="s">
        <v>183</v>
      </c>
      <c r="R101" s="5"/>
      <c r="S101" s="5" t="s">
        <v>162</v>
      </c>
      <c r="T101" s="40" t="s">
        <v>94</v>
      </c>
      <c r="U101" s="5"/>
      <c r="V101" s="5"/>
      <c r="W101" s="5"/>
      <c r="X101" s="5">
        <v>100</v>
      </c>
      <c r="Y101" s="5">
        <v>0</v>
      </c>
      <c r="Z101" s="5">
        <v>0</v>
      </c>
      <c r="AA101" s="41"/>
      <c r="AB101" s="5" t="s">
        <v>100</v>
      </c>
      <c r="AC101" s="9"/>
      <c r="AD101" s="9"/>
      <c r="AE101" s="9">
        <v>840000</v>
      </c>
      <c r="AF101" s="9">
        <f t="shared" si="3"/>
        <v>940800.0000000001</v>
      </c>
      <c r="AG101" s="10"/>
      <c r="AH101" s="10">
        <v>0</v>
      </c>
      <c r="AI101" s="10">
        <v>0</v>
      </c>
      <c r="AJ101" s="41" t="s">
        <v>163</v>
      </c>
      <c r="AK101" s="66" t="s">
        <v>442</v>
      </c>
      <c r="AL101" s="67" t="s">
        <v>443</v>
      </c>
      <c r="AM101" s="43"/>
      <c r="AN101" s="43"/>
      <c r="AO101" s="43"/>
      <c r="AP101" s="43"/>
      <c r="AQ101" s="43"/>
      <c r="AR101" s="43"/>
      <c r="AS101" s="43"/>
      <c r="AT101" s="43"/>
      <c r="AU101" s="43"/>
      <c r="AV101" s="4"/>
      <c r="AW101" s="4"/>
      <c r="AX101" s="11"/>
    </row>
    <row r="102" spans="1:50" ht="21" customHeight="1">
      <c r="A102" s="38"/>
      <c r="B102" s="39"/>
      <c r="C102" s="39"/>
      <c r="D102" s="5" t="s">
        <v>759</v>
      </c>
      <c r="E102" s="5" t="s">
        <v>418</v>
      </c>
      <c r="F102" s="6" t="s">
        <v>419</v>
      </c>
      <c r="G102" s="6" t="s">
        <v>419</v>
      </c>
      <c r="H102" s="5" t="s">
        <v>91</v>
      </c>
      <c r="I102" s="5" t="s">
        <v>153</v>
      </c>
      <c r="J102" s="5"/>
      <c r="K102" s="5">
        <v>100</v>
      </c>
      <c r="L102" s="5" t="s">
        <v>179</v>
      </c>
      <c r="M102" s="5" t="s">
        <v>183</v>
      </c>
      <c r="N102" s="5" t="s">
        <v>161</v>
      </c>
      <c r="O102" s="5" t="s">
        <v>27</v>
      </c>
      <c r="P102" s="5">
        <v>710000000</v>
      </c>
      <c r="Q102" s="5" t="s">
        <v>183</v>
      </c>
      <c r="R102" s="5"/>
      <c r="S102" s="5" t="s">
        <v>162</v>
      </c>
      <c r="T102" s="40" t="s">
        <v>94</v>
      </c>
      <c r="U102" s="5"/>
      <c r="V102" s="5"/>
      <c r="W102" s="5"/>
      <c r="X102" s="5">
        <v>100</v>
      </c>
      <c r="Y102" s="5">
        <v>0</v>
      </c>
      <c r="Z102" s="5">
        <v>0</v>
      </c>
      <c r="AA102" s="41"/>
      <c r="AB102" s="5" t="s">
        <v>100</v>
      </c>
      <c r="AC102" s="9"/>
      <c r="AD102" s="9"/>
      <c r="AE102" s="9">
        <v>30581</v>
      </c>
      <c r="AF102" s="9">
        <f t="shared" si="3"/>
        <v>34250.72</v>
      </c>
      <c r="AG102" s="10"/>
      <c r="AH102" s="10">
        <v>0</v>
      </c>
      <c r="AI102" s="10">
        <v>0</v>
      </c>
      <c r="AJ102" s="41" t="s">
        <v>163</v>
      </c>
      <c r="AK102" s="66" t="s">
        <v>438</v>
      </c>
      <c r="AL102" s="67" t="s">
        <v>439</v>
      </c>
      <c r="AM102" s="43"/>
      <c r="AN102" s="43"/>
      <c r="AO102" s="43"/>
      <c r="AP102" s="43"/>
      <c r="AQ102" s="43"/>
      <c r="AR102" s="43"/>
      <c r="AS102" s="43"/>
      <c r="AT102" s="43"/>
      <c r="AU102" s="43"/>
      <c r="AV102" s="4"/>
      <c r="AW102" s="4"/>
      <c r="AX102" s="11"/>
    </row>
    <row r="103" spans="1:50" ht="21" customHeight="1">
      <c r="A103" s="38"/>
      <c r="B103" s="39"/>
      <c r="C103" s="39"/>
      <c r="D103" s="5" t="s">
        <v>760</v>
      </c>
      <c r="E103" s="5" t="s">
        <v>428</v>
      </c>
      <c r="F103" s="6" t="s">
        <v>429</v>
      </c>
      <c r="G103" s="6" t="s">
        <v>429</v>
      </c>
      <c r="H103" s="5" t="s">
        <v>148</v>
      </c>
      <c r="I103" s="5" t="s">
        <v>158</v>
      </c>
      <c r="J103" s="5"/>
      <c r="K103" s="5">
        <v>100</v>
      </c>
      <c r="L103" s="5" t="s">
        <v>179</v>
      </c>
      <c r="M103" s="5" t="s">
        <v>183</v>
      </c>
      <c r="N103" s="5" t="s">
        <v>164</v>
      </c>
      <c r="O103" s="5" t="s">
        <v>27</v>
      </c>
      <c r="P103" s="5">
        <v>710000000</v>
      </c>
      <c r="Q103" s="5" t="s">
        <v>183</v>
      </c>
      <c r="R103" s="5"/>
      <c r="S103" s="5" t="s">
        <v>162</v>
      </c>
      <c r="T103" s="40" t="s">
        <v>94</v>
      </c>
      <c r="U103" s="5"/>
      <c r="V103" s="5"/>
      <c r="W103" s="5"/>
      <c r="X103" s="5">
        <v>100</v>
      </c>
      <c r="Y103" s="5">
        <v>0</v>
      </c>
      <c r="Z103" s="5">
        <v>0</v>
      </c>
      <c r="AA103" s="41"/>
      <c r="AB103" s="5" t="s">
        <v>100</v>
      </c>
      <c r="AC103" s="9"/>
      <c r="AD103" s="9"/>
      <c r="AE103" s="9">
        <v>10000000</v>
      </c>
      <c r="AF103" s="9">
        <f t="shared" si="3"/>
        <v>11200000.000000002</v>
      </c>
      <c r="AG103" s="10"/>
      <c r="AH103" s="10">
        <v>0</v>
      </c>
      <c r="AI103" s="10">
        <v>0</v>
      </c>
      <c r="AJ103" s="41" t="s">
        <v>163</v>
      </c>
      <c r="AK103" s="66" t="s">
        <v>440</v>
      </c>
      <c r="AL103" s="67" t="s">
        <v>441</v>
      </c>
      <c r="AM103" s="43"/>
      <c r="AN103" s="43"/>
      <c r="AO103" s="43"/>
      <c r="AP103" s="43"/>
      <c r="AQ103" s="43"/>
      <c r="AR103" s="43"/>
      <c r="AS103" s="43"/>
      <c r="AT103" s="43"/>
      <c r="AU103" s="43"/>
      <c r="AV103" s="4"/>
      <c r="AW103" s="4"/>
      <c r="AX103" s="11"/>
    </row>
    <row r="104" spans="1:50" ht="21" customHeight="1">
      <c r="A104" s="38"/>
      <c r="B104" s="39"/>
      <c r="C104" s="39"/>
      <c r="D104" s="5" t="s">
        <v>761</v>
      </c>
      <c r="E104" s="42" t="s">
        <v>547</v>
      </c>
      <c r="F104" s="43" t="s">
        <v>548</v>
      </c>
      <c r="G104" s="45" t="s">
        <v>549</v>
      </c>
      <c r="H104" s="46" t="s">
        <v>148</v>
      </c>
      <c r="I104" s="41" t="s">
        <v>156</v>
      </c>
      <c r="J104" s="41"/>
      <c r="K104" s="47">
        <v>100</v>
      </c>
      <c r="L104" s="41">
        <v>710000000</v>
      </c>
      <c r="M104" s="41" t="s">
        <v>458</v>
      </c>
      <c r="N104" s="41" t="s">
        <v>176</v>
      </c>
      <c r="O104" s="41" t="s">
        <v>27</v>
      </c>
      <c r="P104" s="41">
        <v>710000000</v>
      </c>
      <c r="Q104" s="41" t="s">
        <v>458</v>
      </c>
      <c r="R104" s="41"/>
      <c r="S104" s="40"/>
      <c r="T104" s="40"/>
      <c r="U104" s="41" t="s">
        <v>550</v>
      </c>
      <c r="V104" s="41"/>
      <c r="W104" s="41"/>
      <c r="X104" s="40">
        <v>0</v>
      </c>
      <c r="Y104" s="40">
        <v>0</v>
      </c>
      <c r="Z104" s="40">
        <v>100</v>
      </c>
      <c r="AA104" s="41"/>
      <c r="AB104" s="41" t="s">
        <v>100</v>
      </c>
      <c r="AC104" s="48"/>
      <c r="AD104" s="48"/>
      <c r="AE104" s="48">
        <v>250000</v>
      </c>
      <c r="AF104" s="9">
        <f t="shared" si="3"/>
        <v>280000</v>
      </c>
      <c r="AG104" s="10"/>
      <c r="AH104" s="10">
        <v>0</v>
      </c>
      <c r="AI104" s="10">
        <v>0</v>
      </c>
      <c r="AJ104" s="41" t="s">
        <v>163</v>
      </c>
      <c r="AK104" s="66" t="s">
        <v>551</v>
      </c>
      <c r="AL104" s="67" t="s">
        <v>552</v>
      </c>
      <c r="AM104" s="43"/>
      <c r="AN104" s="43"/>
      <c r="AO104" s="43"/>
      <c r="AP104" s="43"/>
      <c r="AQ104" s="43"/>
      <c r="AR104" s="43"/>
      <c r="AS104" s="43"/>
      <c r="AT104" s="43"/>
      <c r="AU104" s="43"/>
      <c r="AV104" s="4"/>
      <c r="AW104" s="4"/>
      <c r="AX104" s="11"/>
    </row>
    <row r="105" spans="1:50" ht="21" customHeight="1">
      <c r="A105" s="38"/>
      <c r="B105" s="39"/>
      <c r="C105" s="39"/>
      <c r="D105" s="5" t="s">
        <v>762</v>
      </c>
      <c r="E105" s="41" t="s">
        <v>676</v>
      </c>
      <c r="F105" s="45" t="s">
        <v>677</v>
      </c>
      <c r="G105" s="45" t="s">
        <v>677</v>
      </c>
      <c r="H105" s="46" t="s">
        <v>89</v>
      </c>
      <c r="I105" s="41"/>
      <c r="J105" s="41"/>
      <c r="K105" s="47">
        <v>70</v>
      </c>
      <c r="L105" s="41">
        <v>710000000</v>
      </c>
      <c r="M105" s="41" t="s">
        <v>458</v>
      </c>
      <c r="N105" s="41" t="s">
        <v>173</v>
      </c>
      <c r="O105" s="41" t="s">
        <v>27</v>
      </c>
      <c r="P105" s="41">
        <v>710000000</v>
      </c>
      <c r="Q105" s="41" t="s">
        <v>458</v>
      </c>
      <c r="R105" s="41"/>
      <c r="S105" s="40"/>
      <c r="T105" s="40"/>
      <c r="U105" s="41" t="s">
        <v>165</v>
      </c>
      <c r="V105" s="41"/>
      <c r="W105" s="41"/>
      <c r="X105" s="40">
        <v>30</v>
      </c>
      <c r="Y105" s="40">
        <v>0</v>
      </c>
      <c r="Z105" s="40">
        <v>70</v>
      </c>
      <c r="AA105" s="41"/>
      <c r="AB105" s="41" t="s">
        <v>100</v>
      </c>
      <c r="AC105" s="48"/>
      <c r="AD105" s="48"/>
      <c r="AE105" s="48">
        <v>7627049.46</v>
      </c>
      <c r="AF105" s="9">
        <f t="shared" si="3"/>
        <v>8542295.395200001</v>
      </c>
      <c r="AG105" s="10"/>
      <c r="AH105" s="10">
        <f>AG105*AD105</f>
        <v>0</v>
      </c>
      <c r="AI105" s="10">
        <f aca="true" t="shared" si="4" ref="AI105:AI114">IF(AB105="С НДС",AH105*1.12,(IF(AB105="НДС 8",AH105*1.08,AH105)))</f>
        <v>0</v>
      </c>
      <c r="AJ105" s="41" t="s">
        <v>163</v>
      </c>
      <c r="AK105" s="50" t="s">
        <v>678</v>
      </c>
      <c r="AL105" s="50" t="s">
        <v>679</v>
      </c>
      <c r="AM105" s="43"/>
      <c r="AN105" s="43"/>
      <c r="AO105" s="43"/>
      <c r="AP105" s="43"/>
      <c r="AQ105" s="43"/>
      <c r="AR105" s="43"/>
      <c r="AS105" s="43"/>
      <c r="AT105" s="43"/>
      <c r="AU105" s="43"/>
      <c r="AV105" s="4"/>
      <c r="AW105" s="4"/>
      <c r="AX105" s="11"/>
    </row>
    <row r="106" spans="1:50" ht="21" customHeight="1">
      <c r="A106" s="38"/>
      <c r="B106" s="39"/>
      <c r="C106" s="39"/>
      <c r="D106" s="5" t="s">
        <v>763</v>
      </c>
      <c r="E106" s="41" t="s">
        <v>503</v>
      </c>
      <c r="F106" s="45" t="s">
        <v>504</v>
      </c>
      <c r="G106" s="45" t="s">
        <v>505</v>
      </c>
      <c r="H106" s="46" t="s">
        <v>91</v>
      </c>
      <c r="I106" s="41" t="s">
        <v>154</v>
      </c>
      <c r="J106" s="41"/>
      <c r="K106" s="47">
        <v>0</v>
      </c>
      <c r="L106" s="41">
        <v>710000000</v>
      </c>
      <c r="M106" s="41" t="s">
        <v>458</v>
      </c>
      <c r="N106" s="41" t="s">
        <v>176</v>
      </c>
      <c r="O106" s="41" t="s">
        <v>27</v>
      </c>
      <c r="P106" s="41" t="s">
        <v>179</v>
      </c>
      <c r="Q106" s="41" t="s">
        <v>458</v>
      </c>
      <c r="R106" s="41"/>
      <c r="S106" s="40"/>
      <c r="T106" s="40"/>
      <c r="U106" s="41"/>
      <c r="V106" s="41" t="s">
        <v>176</v>
      </c>
      <c r="W106" s="41" t="s">
        <v>506</v>
      </c>
      <c r="X106" s="40">
        <v>0</v>
      </c>
      <c r="Y106" s="40">
        <v>100</v>
      </c>
      <c r="Z106" s="40">
        <v>0</v>
      </c>
      <c r="AA106" s="41"/>
      <c r="AB106" s="41" t="s">
        <v>100</v>
      </c>
      <c r="AC106" s="48"/>
      <c r="AD106" s="48" t="s">
        <v>507</v>
      </c>
      <c r="AE106" s="48">
        <v>0</v>
      </c>
      <c r="AF106" s="9">
        <f t="shared" si="3"/>
        <v>0</v>
      </c>
      <c r="AG106" s="10"/>
      <c r="AH106" s="10">
        <v>147440480</v>
      </c>
      <c r="AI106" s="10">
        <f t="shared" si="4"/>
        <v>165133337.60000002</v>
      </c>
      <c r="AJ106" s="41" t="s">
        <v>163</v>
      </c>
      <c r="AK106" s="66" t="s">
        <v>508</v>
      </c>
      <c r="AL106" s="67" t="s">
        <v>509</v>
      </c>
      <c r="AM106" s="43"/>
      <c r="AN106" s="43"/>
      <c r="AO106" s="43"/>
      <c r="AP106" s="43"/>
      <c r="AQ106" s="43"/>
      <c r="AR106" s="43"/>
      <c r="AS106" s="43"/>
      <c r="AT106" s="43"/>
      <c r="AU106" s="43"/>
      <c r="AV106" s="4"/>
      <c r="AW106" s="4"/>
      <c r="AX106" s="11"/>
    </row>
    <row r="107" spans="1:50" ht="21" customHeight="1">
      <c r="A107" s="3"/>
      <c r="B107" s="4"/>
      <c r="C107" s="4"/>
      <c r="D107" s="5" t="s">
        <v>764</v>
      </c>
      <c r="E107" s="5" t="s">
        <v>188</v>
      </c>
      <c r="F107" s="6" t="s">
        <v>189</v>
      </c>
      <c r="G107" s="6" t="s">
        <v>189</v>
      </c>
      <c r="H107" s="5" t="s">
        <v>91</v>
      </c>
      <c r="I107" s="5" t="s">
        <v>153</v>
      </c>
      <c r="J107" s="5"/>
      <c r="K107" s="5">
        <v>100</v>
      </c>
      <c r="L107" s="5" t="s">
        <v>179</v>
      </c>
      <c r="M107" s="5" t="s">
        <v>183</v>
      </c>
      <c r="N107" s="5" t="s">
        <v>176</v>
      </c>
      <c r="O107" s="5" t="s">
        <v>27</v>
      </c>
      <c r="P107" s="5">
        <v>710000000</v>
      </c>
      <c r="Q107" s="5" t="s">
        <v>183</v>
      </c>
      <c r="R107" s="7"/>
      <c r="S107" s="5"/>
      <c r="T107" s="5"/>
      <c r="U107" s="5"/>
      <c r="V107" s="5" t="s">
        <v>176</v>
      </c>
      <c r="W107" s="5" t="s">
        <v>184</v>
      </c>
      <c r="X107" s="5">
        <v>100</v>
      </c>
      <c r="Y107" s="5">
        <v>0</v>
      </c>
      <c r="Z107" s="5">
        <v>0</v>
      </c>
      <c r="AA107" s="7"/>
      <c r="AB107" s="5" t="s">
        <v>101</v>
      </c>
      <c r="AC107" s="8"/>
      <c r="AD107" s="8"/>
      <c r="AE107" s="9">
        <v>300000</v>
      </c>
      <c r="AF107" s="9">
        <f t="shared" si="3"/>
        <v>300000</v>
      </c>
      <c r="AG107" s="10"/>
      <c r="AH107" s="10">
        <v>0</v>
      </c>
      <c r="AI107" s="10">
        <f t="shared" si="4"/>
        <v>0</v>
      </c>
      <c r="AJ107" s="5" t="s">
        <v>163</v>
      </c>
      <c r="AK107" s="50" t="s">
        <v>220</v>
      </c>
      <c r="AL107" s="50" t="s">
        <v>221</v>
      </c>
      <c r="AM107" s="4"/>
      <c r="AN107" s="4"/>
      <c r="AO107" s="4"/>
      <c r="AP107" s="4"/>
      <c r="AQ107" s="4"/>
      <c r="AR107" s="4"/>
      <c r="AS107" s="4"/>
      <c r="AT107" s="4"/>
      <c r="AU107" s="4"/>
      <c r="AV107" s="4"/>
      <c r="AW107" s="4"/>
      <c r="AX107" s="11"/>
    </row>
    <row r="108" spans="1:50" ht="21" customHeight="1">
      <c r="A108" s="3"/>
      <c r="B108" s="4"/>
      <c r="C108" s="4"/>
      <c r="D108" s="5" t="s">
        <v>765</v>
      </c>
      <c r="E108" s="5" t="s">
        <v>194</v>
      </c>
      <c r="F108" s="6" t="s">
        <v>195</v>
      </c>
      <c r="G108" s="6" t="s">
        <v>195</v>
      </c>
      <c r="H108" s="5" t="s">
        <v>91</v>
      </c>
      <c r="I108" s="5" t="s">
        <v>153</v>
      </c>
      <c r="J108" s="5"/>
      <c r="K108" s="5">
        <v>100</v>
      </c>
      <c r="L108" s="5" t="s">
        <v>179</v>
      </c>
      <c r="M108" s="5" t="s">
        <v>183</v>
      </c>
      <c r="N108" s="5" t="s">
        <v>176</v>
      </c>
      <c r="O108" s="5" t="s">
        <v>27</v>
      </c>
      <c r="P108" s="5">
        <v>710000000</v>
      </c>
      <c r="Q108" s="5" t="s">
        <v>183</v>
      </c>
      <c r="R108" s="7"/>
      <c r="S108" s="5"/>
      <c r="T108" s="5"/>
      <c r="U108" s="5"/>
      <c r="V108" s="5" t="s">
        <v>176</v>
      </c>
      <c r="W108" s="5" t="s">
        <v>184</v>
      </c>
      <c r="X108" s="5">
        <v>100</v>
      </c>
      <c r="Y108" s="5">
        <v>0</v>
      </c>
      <c r="Z108" s="5">
        <v>0</v>
      </c>
      <c r="AA108" s="7"/>
      <c r="AB108" s="5" t="s">
        <v>101</v>
      </c>
      <c r="AC108" s="8"/>
      <c r="AD108" s="8"/>
      <c r="AE108" s="9">
        <v>1000000</v>
      </c>
      <c r="AF108" s="9">
        <f t="shared" si="3"/>
        <v>1000000</v>
      </c>
      <c r="AG108" s="10"/>
      <c r="AH108" s="10">
        <v>0</v>
      </c>
      <c r="AI108" s="10">
        <f t="shared" si="4"/>
        <v>0</v>
      </c>
      <c r="AJ108" s="5" t="s">
        <v>163</v>
      </c>
      <c r="AK108" s="50" t="s">
        <v>226</v>
      </c>
      <c r="AL108" s="50" t="s">
        <v>227</v>
      </c>
      <c r="AM108" s="4"/>
      <c r="AN108" s="4"/>
      <c r="AO108" s="4"/>
      <c r="AP108" s="4"/>
      <c r="AQ108" s="4"/>
      <c r="AR108" s="4"/>
      <c r="AS108" s="4"/>
      <c r="AT108" s="4"/>
      <c r="AU108" s="4"/>
      <c r="AV108" s="4"/>
      <c r="AW108" s="4"/>
      <c r="AX108" s="11"/>
    </row>
    <row r="109" spans="1:50" ht="21" customHeight="1">
      <c r="A109" s="38"/>
      <c r="B109" s="4"/>
      <c r="C109" s="39"/>
      <c r="D109" s="5" t="s">
        <v>766</v>
      </c>
      <c r="E109" s="5" t="s">
        <v>537</v>
      </c>
      <c r="F109" s="6" t="s">
        <v>538</v>
      </c>
      <c r="G109" s="6" t="s">
        <v>539</v>
      </c>
      <c r="H109" s="5" t="s">
        <v>150</v>
      </c>
      <c r="I109" s="5" t="s">
        <v>155</v>
      </c>
      <c r="J109" s="5" t="s">
        <v>92</v>
      </c>
      <c r="K109" s="5">
        <v>100</v>
      </c>
      <c r="L109" s="5" t="s">
        <v>179</v>
      </c>
      <c r="M109" s="5" t="s">
        <v>183</v>
      </c>
      <c r="N109" s="5" t="s">
        <v>172</v>
      </c>
      <c r="O109" s="5" t="s">
        <v>27</v>
      </c>
      <c r="P109" s="5">
        <v>710000000</v>
      </c>
      <c r="Q109" s="5" t="s">
        <v>183</v>
      </c>
      <c r="R109" s="7"/>
      <c r="S109" s="7"/>
      <c r="T109" s="7"/>
      <c r="U109" s="7"/>
      <c r="V109" s="5" t="s">
        <v>172</v>
      </c>
      <c r="W109" s="5" t="s">
        <v>165</v>
      </c>
      <c r="X109" s="5">
        <v>0</v>
      </c>
      <c r="Y109" s="5">
        <v>100</v>
      </c>
      <c r="Z109" s="5">
        <v>0</v>
      </c>
      <c r="AA109" s="7"/>
      <c r="AB109" s="41" t="s">
        <v>100</v>
      </c>
      <c r="AC109" s="8"/>
      <c r="AD109" s="8"/>
      <c r="AE109" s="9">
        <v>123303100</v>
      </c>
      <c r="AF109" s="9">
        <f t="shared" si="3"/>
        <v>138099472</v>
      </c>
      <c r="AG109" s="10"/>
      <c r="AH109" s="10">
        <v>0</v>
      </c>
      <c r="AI109" s="10">
        <f t="shared" si="4"/>
        <v>0</v>
      </c>
      <c r="AJ109" s="41" t="s">
        <v>163</v>
      </c>
      <c r="AK109" s="50" t="s">
        <v>540</v>
      </c>
      <c r="AL109" s="50" t="s">
        <v>541</v>
      </c>
      <c r="AM109" s="4"/>
      <c r="AN109" s="4"/>
      <c r="AO109" s="4"/>
      <c r="AP109" s="4"/>
      <c r="AQ109" s="4"/>
      <c r="AR109" s="4"/>
      <c r="AS109" s="4"/>
      <c r="AT109" s="4"/>
      <c r="AU109" s="4"/>
      <c r="AV109" s="4"/>
      <c r="AW109" s="4"/>
      <c r="AX109" s="11"/>
    </row>
    <row r="110" spans="1:50" ht="21" customHeight="1">
      <c r="A110" s="38"/>
      <c r="B110" s="4"/>
      <c r="C110" s="39"/>
      <c r="D110" s="5" t="s">
        <v>767</v>
      </c>
      <c r="E110" s="5" t="s">
        <v>558</v>
      </c>
      <c r="F110" s="6" t="s">
        <v>559</v>
      </c>
      <c r="G110" s="6" t="s">
        <v>559</v>
      </c>
      <c r="H110" s="5" t="s">
        <v>150</v>
      </c>
      <c r="I110" s="5" t="s">
        <v>155</v>
      </c>
      <c r="J110" s="5" t="s">
        <v>92</v>
      </c>
      <c r="K110" s="5">
        <v>100</v>
      </c>
      <c r="L110" s="5" t="s">
        <v>179</v>
      </c>
      <c r="M110" s="5" t="s">
        <v>183</v>
      </c>
      <c r="N110" s="5" t="s">
        <v>172</v>
      </c>
      <c r="O110" s="5" t="s">
        <v>27</v>
      </c>
      <c r="P110" s="5">
        <v>710000000</v>
      </c>
      <c r="Q110" s="5" t="s">
        <v>183</v>
      </c>
      <c r="R110" s="5"/>
      <c r="S110" s="5"/>
      <c r="T110" s="7"/>
      <c r="U110" s="7"/>
      <c r="V110" s="5" t="s">
        <v>172</v>
      </c>
      <c r="W110" s="5" t="s">
        <v>165</v>
      </c>
      <c r="X110" s="5">
        <v>0</v>
      </c>
      <c r="Y110" s="5">
        <v>100</v>
      </c>
      <c r="Z110" s="5">
        <v>0</v>
      </c>
      <c r="AA110" s="7"/>
      <c r="AB110" s="41" t="s">
        <v>100</v>
      </c>
      <c r="AC110" s="8"/>
      <c r="AD110" s="8"/>
      <c r="AE110" s="9">
        <v>68284796.16</v>
      </c>
      <c r="AF110" s="9">
        <f t="shared" si="3"/>
        <v>76478971.6992</v>
      </c>
      <c r="AG110" s="10"/>
      <c r="AH110" s="10">
        <v>0</v>
      </c>
      <c r="AI110" s="10">
        <f t="shared" si="4"/>
        <v>0</v>
      </c>
      <c r="AJ110" s="41" t="s">
        <v>163</v>
      </c>
      <c r="AK110" s="50" t="s">
        <v>560</v>
      </c>
      <c r="AL110" s="50" t="s">
        <v>561</v>
      </c>
      <c r="AM110" s="4"/>
      <c r="AN110" s="4"/>
      <c r="AO110" s="4"/>
      <c r="AP110" s="4"/>
      <c r="AQ110" s="4"/>
      <c r="AR110" s="4"/>
      <c r="AS110" s="4"/>
      <c r="AT110" s="4"/>
      <c r="AU110" s="4"/>
      <c r="AV110" s="4"/>
      <c r="AW110" s="4"/>
      <c r="AX110" s="11"/>
    </row>
    <row r="111" spans="1:50" ht="21" customHeight="1">
      <c r="A111" s="38"/>
      <c r="B111" s="4"/>
      <c r="C111" s="39"/>
      <c r="D111" s="5" t="s">
        <v>768</v>
      </c>
      <c r="E111" s="5" t="s">
        <v>558</v>
      </c>
      <c r="F111" s="6" t="s">
        <v>559</v>
      </c>
      <c r="G111" s="6" t="s">
        <v>559</v>
      </c>
      <c r="H111" s="5" t="s">
        <v>89</v>
      </c>
      <c r="I111" s="5"/>
      <c r="J111" s="5"/>
      <c r="K111" s="5">
        <v>90</v>
      </c>
      <c r="L111" s="5" t="s">
        <v>179</v>
      </c>
      <c r="M111" s="5" t="s">
        <v>183</v>
      </c>
      <c r="N111" s="5" t="s">
        <v>172</v>
      </c>
      <c r="O111" s="5" t="s">
        <v>27</v>
      </c>
      <c r="P111" s="5">
        <v>710000000</v>
      </c>
      <c r="Q111" s="5" t="s">
        <v>183</v>
      </c>
      <c r="R111" s="5"/>
      <c r="S111" s="5" t="s">
        <v>162</v>
      </c>
      <c r="T111" s="40" t="s">
        <v>94</v>
      </c>
      <c r="U111" s="7"/>
      <c r="V111" s="7"/>
      <c r="W111" s="7"/>
      <c r="X111" s="5">
        <v>0</v>
      </c>
      <c r="Y111" s="5">
        <v>100</v>
      </c>
      <c r="Z111" s="5">
        <v>0</v>
      </c>
      <c r="AA111" s="7"/>
      <c r="AB111" s="41" t="s">
        <v>100</v>
      </c>
      <c r="AC111" s="8"/>
      <c r="AD111" s="8"/>
      <c r="AE111" s="9">
        <v>267000000</v>
      </c>
      <c r="AF111" s="9">
        <f t="shared" si="3"/>
        <v>299040000</v>
      </c>
      <c r="AG111" s="10"/>
      <c r="AH111" s="10">
        <v>0</v>
      </c>
      <c r="AI111" s="10">
        <f t="shared" si="4"/>
        <v>0</v>
      </c>
      <c r="AJ111" s="41" t="s">
        <v>163</v>
      </c>
      <c r="AK111" s="50" t="s">
        <v>566</v>
      </c>
      <c r="AL111" s="50" t="s">
        <v>567</v>
      </c>
      <c r="AM111" s="4"/>
      <c r="AN111" s="4"/>
      <c r="AO111" s="4"/>
      <c r="AP111" s="4"/>
      <c r="AQ111" s="4"/>
      <c r="AR111" s="4"/>
      <c r="AS111" s="4"/>
      <c r="AT111" s="4"/>
      <c r="AU111" s="4"/>
      <c r="AV111" s="4"/>
      <c r="AW111" s="4"/>
      <c r="AX111" s="11"/>
    </row>
    <row r="112" spans="1:50" ht="21" customHeight="1">
      <c r="A112" s="38"/>
      <c r="B112" s="39"/>
      <c r="C112" s="39"/>
      <c r="D112" s="5" t="s">
        <v>769</v>
      </c>
      <c r="E112" s="41" t="s">
        <v>707</v>
      </c>
      <c r="F112" s="45" t="s">
        <v>708</v>
      </c>
      <c r="G112" s="45" t="s">
        <v>709</v>
      </c>
      <c r="H112" s="46" t="s">
        <v>89</v>
      </c>
      <c r="I112" s="41"/>
      <c r="J112" s="41"/>
      <c r="K112" s="47">
        <v>70</v>
      </c>
      <c r="L112" s="41">
        <v>710000000</v>
      </c>
      <c r="M112" s="41" t="s">
        <v>458</v>
      </c>
      <c r="N112" s="41" t="s">
        <v>172</v>
      </c>
      <c r="O112" s="41" t="s">
        <v>27</v>
      </c>
      <c r="P112" s="41">
        <v>710000000</v>
      </c>
      <c r="Q112" s="41" t="s">
        <v>458</v>
      </c>
      <c r="R112" s="41"/>
      <c r="S112" s="40">
        <v>60</v>
      </c>
      <c r="T112" s="40" t="s">
        <v>95</v>
      </c>
      <c r="U112" s="41"/>
      <c r="V112" s="41"/>
      <c r="W112" s="41"/>
      <c r="X112" s="40">
        <v>0</v>
      </c>
      <c r="Y112" s="40">
        <v>0</v>
      </c>
      <c r="Z112" s="40">
        <v>100</v>
      </c>
      <c r="AA112" s="41"/>
      <c r="AB112" s="41" t="s">
        <v>100</v>
      </c>
      <c r="AC112" s="48"/>
      <c r="AD112" s="48"/>
      <c r="AE112" s="48">
        <v>18630000</v>
      </c>
      <c r="AF112" s="9">
        <f t="shared" si="3"/>
        <v>20865600.000000004</v>
      </c>
      <c r="AG112" s="10"/>
      <c r="AH112" s="10">
        <f>AG112*AD112</f>
        <v>0</v>
      </c>
      <c r="AI112" s="10">
        <f t="shared" si="4"/>
        <v>0</v>
      </c>
      <c r="AJ112" s="41" t="s">
        <v>163</v>
      </c>
      <c r="AK112" s="66" t="s">
        <v>713</v>
      </c>
      <c r="AL112" s="67" t="s">
        <v>714</v>
      </c>
      <c r="AM112" s="43"/>
      <c r="AN112" s="43"/>
      <c r="AO112" s="43"/>
      <c r="AP112" s="43"/>
      <c r="AQ112" s="43"/>
      <c r="AR112" s="43"/>
      <c r="AS112" s="43"/>
      <c r="AT112" s="43"/>
      <c r="AU112" s="43"/>
      <c r="AV112" s="4"/>
      <c r="AW112" s="4"/>
      <c r="AX112" s="11"/>
    </row>
    <row r="113" spans="1:50" ht="21" customHeight="1">
      <c r="A113" s="38"/>
      <c r="B113" s="39"/>
      <c r="C113" s="39"/>
      <c r="D113" s="5" t="s">
        <v>770</v>
      </c>
      <c r="E113" s="41" t="s">
        <v>707</v>
      </c>
      <c r="F113" s="45" t="s">
        <v>708</v>
      </c>
      <c r="G113" s="45" t="s">
        <v>709</v>
      </c>
      <c r="H113" s="46" t="s">
        <v>89</v>
      </c>
      <c r="I113" s="41"/>
      <c r="J113" s="41"/>
      <c r="K113" s="47">
        <v>70</v>
      </c>
      <c r="L113" s="41">
        <v>710000000</v>
      </c>
      <c r="M113" s="41" t="s">
        <v>458</v>
      </c>
      <c r="N113" s="41" t="s">
        <v>171</v>
      </c>
      <c r="O113" s="41" t="s">
        <v>27</v>
      </c>
      <c r="P113" s="41">
        <v>710000000</v>
      </c>
      <c r="Q113" s="41" t="s">
        <v>458</v>
      </c>
      <c r="R113" s="41"/>
      <c r="S113" s="40"/>
      <c r="T113" s="40"/>
      <c r="U113" s="41" t="s">
        <v>161</v>
      </c>
      <c r="V113" s="41"/>
      <c r="W113" s="41"/>
      <c r="X113" s="40">
        <v>0</v>
      </c>
      <c r="Y113" s="40">
        <v>0</v>
      </c>
      <c r="Z113" s="40">
        <v>100</v>
      </c>
      <c r="AA113" s="41"/>
      <c r="AB113" s="41" t="s">
        <v>100</v>
      </c>
      <c r="AC113" s="48"/>
      <c r="AD113" s="48"/>
      <c r="AE113" s="48">
        <v>19350000</v>
      </c>
      <c r="AF113" s="9">
        <f t="shared" si="3"/>
        <v>21672000.000000004</v>
      </c>
      <c r="AG113" s="10"/>
      <c r="AH113" s="10">
        <f>AG113*AD113</f>
        <v>0</v>
      </c>
      <c r="AI113" s="10">
        <f t="shared" si="4"/>
        <v>0</v>
      </c>
      <c r="AJ113" s="41" t="s">
        <v>163</v>
      </c>
      <c r="AK113" s="66" t="s">
        <v>710</v>
      </c>
      <c r="AL113" s="67" t="s">
        <v>711</v>
      </c>
      <c r="AM113" s="43"/>
      <c r="AN113" s="43"/>
      <c r="AO113" s="43"/>
      <c r="AP113" s="43"/>
      <c r="AQ113" s="43"/>
      <c r="AR113" s="43"/>
      <c r="AS113" s="43"/>
      <c r="AT113" s="43"/>
      <c r="AU113" s="43"/>
      <c r="AV113" s="4"/>
      <c r="AW113" s="4"/>
      <c r="AX113" s="11"/>
    </row>
    <row r="114" spans="1:50" ht="21" customHeight="1">
      <c r="A114" s="3"/>
      <c r="B114" s="4"/>
      <c r="C114" s="4"/>
      <c r="D114" s="5" t="s">
        <v>771</v>
      </c>
      <c r="E114" s="5" t="s">
        <v>198</v>
      </c>
      <c r="F114" s="6" t="s">
        <v>199</v>
      </c>
      <c r="G114" s="6" t="s">
        <v>200</v>
      </c>
      <c r="H114" s="5" t="s">
        <v>91</v>
      </c>
      <c r="I114" s="5" t="s">
        <v>151</v>
      </c>
      <c r="J114" s="5"/>
      <c r="K114" s="5">
        <v>100</v>
      </c>
      <c r="L114" s="5" t="s">
        <v>179</v>
      </c>
      <c r="M114" s="5" t="s">
        <v>183</v>
      </c>
      <c r="N114" s="5" t="s">
        <v>171</v>
      </c>
      <c r="O114" s="5" t="s">
        <v>27</v>
      </c>
      <c r="P114" s="5">
        <v>710000000</v>
      </c>
      <c r="Q114" s="5" t="s">
        <v>183</v>
      </c>
      <c r="R114" s="7"/>
      <c r="S114" s="5"/>
      <c r="T114" s="5"/>
      <c r="U114" s="5"/>
      <c r="V114" s="5" t="s">
        <v>172</v>
      </c>
      <c r="W114" s="5" t="s">
        <v>161</v>
      </c>
      <c r="X114" s="5">
        <v>100</v>
      </c>
      <c r="Y114" s="5">
        <v>0</v>
      </c>
      <c r="Z114" s="5">
        <v>0</v>
      </c>
      <c r="AA114" s="7"/>
      <c r="AB114" s="5" t="s">
        <v>100</v>
      </c>
      <c r="AC114" s="8"/>
      <c r="AD114" s="8"/>
      <c r="AE114" s="9">
        <v>1800000</v>
      </c>
      <c r="AF114" s="9">
        <f t="shared" si="3"/>
        <v>2016000.0000000002</v>
      </c>
      <c r="AG114" s="10"/>
      <c r="AH114" s="10">
        <v>0</v>
      </c>
      <c r="AI114" s="10">
        <f t="shared" si="4"/>
        <v>0</v>
      </c>
      <c r="AJ114" s="5" t="s">
        <v>163</v>
      </c>
      <c r="AK114" s="50" t="s">
        <v>230</v>
      </c>
      <c r="AL114" s="50" t="s">
        <v>231</v>
      </c>
      <c r="AM114" s="4"/>
      <c r="AN114" s="4"/>
      <c r="AO114" s="4"/>
      <c r="AP114" s="4"/>
      <c r="AQ114" s="4"/>
      <c r="AR114" s="4"/>
      <c r="AS114" s="4"/>
      <c r="AT114" s="4"/>
      <c r="AU114" s="4"/>
      <c r="AV114" s="4"/>
      <c r="AW114" s="4"/>
      <c r="AX114" s="11"/>
    </row>
    <row r="115" spans="1:50" ht="21" customHeight="1">
      <c r="A115" s="38"/>
      <c r="B115" s="39"/>
      <c r="C115" s="39"/>
      <c r="D115" s="5" t="s">
        <v>772</v>
      </c>
      <c r="E115" s="5" t="s">
        <v>420</v>
      </c>
      <c r="F115" s="6" t="s">
        <v>421</v>
      </c>
      <c r="G115" s="6" t="s">
        <v>421</v>
      </c>
      <c r="H115" s="5" t="s">
        <v>148</v>
      </c>
      <c r="I115" s="5" t="s">
        <v>156</v>
      </c>
      <c r="J115" s="5"/>
      <c r="K115" s="5">
        <v>100</v>
      </c>
      <c r="L115" s="5" t="s">
        <v>179</v>
      </c>
      <c r="M115" s="5" t="s">
        <v>183</v>
      </c>
      <c r="N115" s="5" t="s">
        <v>171</v>
      </c>
      <c r="O115" s="5" t="s">
        <v>27</v>
      </c>
      <c r="P115" s="5">
        <v>710000000</v>
      </c>
      <c r="Q115" s="5" t="s">
        <v>183</v>
      </c>
      <c r="R115" s="5"/>
      <c r="S115" s="5"/>
      <c r="T115" s="40"/>
      <c r="U115" s="5"/>
      <c r="V115" s="5" t="s">
        <v>172</v>
      </c>
      <c r="W115" s="5" t="s">
        <v>165</v>
      </c>
      <c r="X115" s="5">
        <v>0</v>
      </c>
      <c r="Y115" s="5">
        <v>100</v>
      </c>
      <c r="Z115" s="5">
        <v>0</v>
      </c>
      <c r="AA115" s="41"/>
      <c r="AB115" s="5" t="s">
        <v>100</v>
      </c>
      <c r="AC115" s="9"/>
      <c r="AD115" s="9"/>
      <c r="AE115" s="9">
        <v>88000</v>
      </c>
      <c r="AF115" s="9">
        <f t="shared" si="3"/>
        <v>98560.00000000001</v>
      </c>
      <c r="AG115" s="10"/>
      <c r="AH115" s="10">
        <v>0</v>
      </c>
      <c r="AI115" s="10">
        <v>0</v>
      </c>
      <c r="AJ115" s="41" t="s">
        <v>163</v>
      </c>
      <c r="AK115" s="66" t="s">
        <v>446</v>
      </c>
      <c r="AL115" s="67" t="s">
        <v>447</v>
      </c>
      <c r="AM115" s="43"/>
      <c r="AN115" s="43"/>
      <c r="AO115" s="43"/>
      <c r="AP115" s="43"/>
      <c r="AQ115" s="43"/>
      <c r="AR115" s="43"/>
      <c r="AS115" s="43"/>
      <c r="AT115" s="43"/>
      <c r="AU115" s="43"/>
      <c r="AV115" s="4"/>
      <c r="AW115" s="4"/>
      <c r="AX115" s="11"/>
    </row>
    <row r="116" spans="1:50" ht="21" customHeight="1" thickBot="1">
      <c r="A116" s="51"/>
      <c r="B116" s="52"/>
      <c r="C116" s="52"/>
      <c r="D116" s="53" t="s">
        <v>773</v>
      </c>
      <c r="E116" s="54" t="s">
        <v>644</v>
      </c>
      <c r="F116" s="55" t="s">
        <v>645</v>
      </c>
      <c r="G116" s="55" t="s">
        <v>646</v>
      </c>
      <c r="H116" s="56" t="s">
        <v>91</v>
      </c>
      <c r="I116" s="53" t="s">
        <v>152</v>
      </c>
      <c r="J116" s="54"/>
      <c r="K116" s="57" t="s">
        <v>167</v>
      </c>
      <c r="L116" s="54">
        <v>710000000</v>
      </c>
      <c r="M116" s="54" t="s">
        <v>458</v>
      </c>
      <c r="N116" s="54" t="s">
        <v>178</v>
      </c>
      <c r="O116" s="54" t="s">
        <v>27</v>
      </c>
      <c r="P116" s="54">
        <v>710000000</v>
      </c>
      <c r="Q116" s="54" t="s">
        <v>458</v>
      </c>
      <c r="R116" s="54"/>
      <c r="S116" s="58"/>
      <c r="T116" s="58"/>
      <c r="U116" s="54"/>
      <c r="V116" s="54" t="s">
        <v>181</v>
      </c>
      <c r="W116" s="54" t="s">
        <v>165</v>
      </c>
      <c r="X116" s="58">
        <v>0</v>
      </c>
      <c r="Y116" s="58">
        <v>100</v>
      </c>
      <c r="Z116" s="58">
        <v>0</v>
      </c>
      <c r="AA116" s="54"/>
      <c r="AB116" s="54" t="s">
        <v>101</v>
      </c>
      <c r="AC116" s="59"/>
      <c r="AD116" s="59"/>
      <c r="AE116" s="59">
        <v>21128246.73</v>
      </c>
      <c r="AF116" s="60">
        <f t="shared" si="3"/>
        <v>21128246.73</v>
      </c>
      <c r="AG116" s="61"/>
      <c r="AH116" s="61">
        <v>0</v>
      </c>
      <c r="AI116" s="61">
        <v>0</v>
      </c>
      <c r="AJ116" s="54" t="s">
        <v>163</v>
      </c>
      <c r="AK116" s="68" t="s">
        <v>647</v>
      </c>
      <c r="AL116" s="69" t="s">
        <v>648</v>
      </c>
      <c r="AM116" s="55"/>
      <c r="AN116" s="55"/>
      <c r="AO116" s="55"/>
      <c r="AP116" s="55"/>
      <c r="AQ116" s="55"/>
      <c r="AR116" s="55"/>
      <c r="AS116" s="55"/>
      <c r="AT116" s="55"/>
      <c r="AU116" s="55"/>
      <c r="AV116" s="62"/>
      <c r="AW116" s="62"/>
      <c r="AX116" s="63"/>
    </row>
    <row r="117" spans="37:38" ht="15">
      <c r="AK117" s="65"/>
      <c r="AL117" s="65"/>
    </row>
  </sheetData>
  <sheetProtection/>
  <autoFilter ref="A12:AU120"/>
  <mergeCells count="45">
    <mergeCell ref="AK10:AK11"/>
    <mergeCell ref="AL10:AL11"/>
    <mergeCell ref="AF10:AF11"/>
    <mergeCell ref="AB9:AB11"/>
    <mergeCell ref="X9:Z10"/>
    <mergeCell ref="AG10:AG11"/>
    <mergeCell ref="K9:K11"/>
    <mergeCell ref="L9:L11"/>
    <mergeCell ref="M9:M11"/>
    <mergeCell ref="AS10:AU10"/>
    <mergeCell ref="AJ9:AJ11"/>
    <mergeCell ref="AM10:AO10"/>
    <mergeCell ref="AP10:AR10"/>
    <mergeCell ref="AK9:AL9"/>
    <mergeCell ref="AG9:AI9"/>
    <mergeCell ref="S9:W9"/>
    <mergeCell ref="A9:A11"/>
    <mergeCell ref="D9:D11"/>
    <mergeCell ref="E9:E11"/>
    <mergeCell ref="F9:F11"/>
    <mergeCell ref="Q9:Q11"/>
    <mergeCell ref="H9:H11"/>
    <mergeCell ref="G9:G11"/>
    <mergeCell ref="B9:B11"/>
    <mergeCell ref="C9:C11"/>
    <mergeCell ref="J9:J11"/>
    <mergeCell ref="R9:R11"/>
    <mergeCell ref="S10:T10"/>
    <mergeCell ref="V10:W10"/>
    <mergeCell ref="AE10:AE11"/>
    <mergeCell ref="AD10:AD11"/>
    <mergeCell ref="P9:P11"/>
    <mergeCell ref="AA9:AA11"/>
    <mergeCell ref="AC10:AC11"/>
    <mergeCell ref="AC9:AF9"/>
    <mergeCell ref="D2:O2"/>
    <mergeCell ref="AN4:AX5"/>
    <mergeCell ref="AN6:AX7"/>
    <mergeCell ref="AV10:AX10"/>
    <mergeCell ref="AM9:AX9"/>
    <mergeCell ref="I9:I11"/>
    <mergeCell ref="O9:O11"/>
    <mergeCell ref="N9:N11"/>
    <mergeCell ref="AH10:AH11"/>
    <mergeCell ref="AI10:AI11"/>
  </mergeCells>
  <dataValidations count="17">
    <dataValidation type="list" allowBlank="1" showInputMessage="1" showErrorMessage="1" sqref="R13:R16 R18:R19 R112:R113 R37:R39 R41:R43 R48:R52 R59:R68 R84 R71:R73 R76 R78 R89 R92 R95:R96 R98 R101 R103 R105 R115:R116 R22:R34">
      <formula1>Инкотермс</formula1>
    </dataValidation>
    <dataValidation type="list" allowBlank="1" showInputMessage="1" showErrorMessage="1" sqref="T96:T98 T111:T113 T54:T68 T70:T74 T76 T78:T81 T84 T87:T90 T92 T100:T103 T105:T106 T115:T116 T13:T52">
      <formula1>Тип_дней</formula1>
    </dataValidation>
    <dataValidation type="custom" allowBlank="1" showInputMessage="1" showErrorMessage="1" sqref="AE28 AD54:AE54 AE26 AE106 AE17:AE21 AE31:AE32 AE35:AE37 AE39:AE40 AE42:AE46 AE60 AE69 AE75 AE77 AE82 AD85:AE85 AE89 AE92 AE94 AE104 AE23">
      <formula1>AC28*AD28</formula1>
    </dataValidation>
    <dataValidation type="whole" allowBlank="1" showInputMessage="1" showErrorMessage="1" sqref="K54 AL48 K28:K32 K35:K40 X112:Z113 K42:K46 X48:Z50 X52:Z52 X55:Z58 K60 K69 X60:Z69 X71:Z73 K75 X84:Z84 K77 X75:Z78 K84:K85 K89 X89:Z89 K92 X92:Z92 K94:K96 X94:Z98 X101:Z101 K104:K106 X103:Z106 K112:K113 X115:Z116 K17:K23 K25:K26 X13:Z46">
      <formula1>0</formula1>
      <formula2>100</formula2>
    </dataValidation>
    <dataValidation type="list" allowBlank="1" showInputMessage="1" showErrorMessage="1" sqref="AA13:AA16 AA39 AA18:AA19 AA27 AA29 AA33:AA34 AA41:AA43 AA48:AA50 AA101 AA103 AA115 AA24:AA25">
      <formula1>ЕИ</formula1>
    </dataValidation>
    <dataValidation type="list" allowBlank="1" showInputMessage="1" sqref="AS37:AS39 AS112:AS113 AM41:AM46 AP41:AP46 AS41:AS46 AP48:AP50 AS48:AS50 AM48:AM50 AS52 AP52 AM52 AM57 AS60:AS68 AP60:AP69 AM60:AM69 AS71:AS73 AP71:AP73 AM71:AM73 AS76 AS78 AM76:AM78 AP76:AP78 AM84 AP84 AS84 AP87:AP89 AS87:AS89 AM87:AM89 AM94:AM96 AP92 AM92 AS92 AP94:AP96 AS95:AS96 AS98 AP98 AM98 AP101:AP106 AM101:AM106 AS101:AS106 AM115:AM116 AM112:AM113 AP115:AP116 AP112:AP113 AS115:AS116 AS13:AS35 AM13:AM39 AP13:AP39">
      <formula1>атр</formula1>
    </dataValidation>
    <dataValidation type="list" allowBlank="1" showInputMessage="1" showErrorMessage="1" sqref="AB47 AB25 AB29 AB53 AB123:AB65536 AB79:AB81 AB83:AB84 AB86 AB90:AB93 AB99:AB100 AB105 AB107:AB108 AB112:AB114">
      <formula1>С_НДС</formula1>
    </dataValidation>
    <dataValidation type="list" allowBlank="1" showInputMessage="1" showErrorMessage="1" sqref="H14 H16 H25 H47 H22 H27:H30 H33 H41 H38 H49:H50 H98:H100 H52:H53 H55:H58 H123:H65536 H60:H61 H65:H66 H68 H70 H72 H74 H76 H79:H81 H83:H84 H86 H90:H93 H95:H96 L97 H103:H105 H107:H114 H116">
      <formula1>Способы_закупок_итог</formula1>
    </dataValidation>
    <dataValidation type="list" allowBlank="1" showInputMessage="1" showErrorMessage="1" sqref="I14 I25 I47 I16 I22 I43 I27:I29 I33 I41 I38 I49:I50 I52:I53 I55:I58 I123:I65536 I60:I61 I65:I66 I68 I70 I72 I74 I76 I79:I84 I86 I90:I93 I96 M97 I98:I100 I104:I105 I107:I114">
      <formula1>Основание_ОИ_ТКП_ВХК</formula1>
    </dataValidation>
    <dataValidation type="list" allowBlank="1" showInputMessage="1" showErrorMessage="1" sqref="J14 J16:K16 J25 K24 K13 K15 J47 J22 K34 J27:K27 J28:J30 J33:K33 J41:K41 J38 K48 J49:K50 J103:K103 J52:K52 J53 J55:J58 J123:J65536 J60:J61 J65:J66 K61:K68 J68 J70 K71 J72 K73 J74 J76:K76 K78 J79:J81 J83:J84 J86 J89:J93 J95:J96 N97 J98:K98 J99:J100 K115:K116 K101 J105 J107:J114 J116">
      <formula1>Приоритеты_закупок</formula1>
    </dataValidation>
    <dataValidation type="list" allowBlank="1" showInputMessage="1" showErrorMessage="1" sqref="O14:O15 O106:O116 O29 O31:O34 O37:O39 O42:O44 O47 O49 O52:O53 O55:O58 O123:O65536 O64 O61:O62 O69:O74 O76 O78:O84 O86 O88 O90:O93 O96 O99:O104 O18:O27">
      <formula1>Классификатор_стран</formula1>
    </dataValidation>
    <dataValidation type="list" allowBlank="1" showInputMessage="1" showErrorMessage="1" sqref="J15 AL101 J106 J13 J17:J21 J31:J32 J34:J37 J39:J40 J42:J46 J48 J51 J54 J59 J62:J64 J67 J69 J71 J73 J75 J77:J78 J85 J94 J101 J115 J104 J23:J24 J26">
      <formula1>Приоритет_закупок</formula1>
    </dataValidation>
    <dataValidation type="list" allowBlank="1" showInputMessage="1" showErrorMessage="1" sqref="AB109:AB111 AB30:AB46 AB48:AB52 AB54:AB78 AB82 AB85 AB87:AB89 AB94:AB98 AB115:AB116 AB101:AB104 AB106 AB13:AB24 AB26:AB28">
      <formula1>НДС</formula1>
    </dataValidation>
    <dataValidation type="textLength" operator="equal" allowBlank="1" showInputMessage="1" showErrorMessage="1" error="Код КАТО должен содержать 9 символов" sqref="P13:P15 P18:P19 P112:P113 P37:P39 P41:P43 P48:P50 P52 P55:P58 P60:P64 P66:P67 P69 P71:P73 P76:P78 P84 P82 P88 P92 P95:P96 P98 P101:P106 P115:P116 P21:P34">
      <formula1>9</formula1>
    </dataValidation>
    <dataValidation type="list" allowBlank="1" showInputMessage="1" showErrorMessage="1" sqref="B112:B113 B28:B32 B35:B37 B39:B40 B42:B46 B60 B69 B75 B82 B84 B89 B92 B94:B96 B104:B106 B17:B23 B25:B26">
      <formula1>типы_действий</formula1>
    </dataValidation>
    <dataValidation type="textLength" operator="equal" allowBlank="1" showInputMessage="1" showErrorMessage="1" error="БИН должен содержать 12 символов" sqref="AJ109:AJ113 AJ48:AJ52 AJ54:AJ78 AJ82 AJ84:AJ85 AJ87:AJ89 AJ92 AJ94:AJ98 AJ101:AJ106 AJ115:AJ116 AJ13:AJ46">
      <formula1>12</formula1>
    </dataValidation>
    <dataValidation type="list" allowBlank="1" showInputMessage="1" showErrorMessage="1" sqref="H40 H21 H75 H106">
      <formula1>Способ_закупок</formula1>
    </dataValidation>
  </dataValidations>
  <hyperlinks>
    <hyperlink ref="E105" r:id="rId1" display="https://enstru.kz/code_new.jsp?&amp;t=%D0%A3%D1%81%D0%BB%D1%83%D0%B3%D0%B0%20%D0%BF%D0%B0%D1%82%D0%B5%D0%BD%D1%82%D0%BD%D1%8B%D1%85%20%D0%BF%D0%BE%D0%B2%D0%B5%D1%80%D0%B5%D0%BD%D0%BD%D1%8B%D1%85%20%D0%A3%D1%81%D0%BB%D1%83%D0%B3%D0%B0%20%D0%BF%D0%B0%D1%82%D0%B5%D0%BD%D1%82%D0%BD%D1%8B%D1%85%20%D0%BF%D0%BE%D0%B2%D0%B5%D1%80%D0%B5%D0%BD%D0%BD%D1%8B%D1%85%20%D0%A3%D1%81%D0%BB%D1%83%D0%B3%D0%B8%20%D0%BF%D1%80%D0%BE%D1%84%D0%B5%D1%81%D1%81%D0%B8%D0%BE%D0%BD%D0%B0%D0%BB%D1%8C%D0%BD%D1%8B%D0%B5,%20%D1%82%D0%B5%D1%85%D0%BD%D0%B8%D1%87%D0%B5%D1%81%D0%BA%D0%B8%D0%B5%20%D0%B8%20%D0%BA%D0%BE%D0%BC%D0%BC%D0%B5%D1%80%D1%87%D0%B5%D1%81%D0%BA%D0%B8%D0%B5%20%D0%BF%D1%80%D0%BE%D1%87%D0%B8%D0%B5,%20%D0%BD%D0%B5%20%D0%B2%D0%BA%D0%BB%D1%8E%D1%87%D0%B5%D0%BD%D0%BD%D1%8B%D0%B5%20%D0%B2%20%D0%B4%D1%80%D1%83%D0%B3%D0%B8%D0%B5%20%D0%B3%D1%80%D1%83%D0%BF%D0%BF%D0%B8%D1%80%D0%BE%D0%B2%D0%BA%D0%B8&amp;s=common&amp;p=10&amp;n=0&amp;S=749020%2E000&amp;N=%D0%A3%D1%81%D0%BB%D1%83%D0%B3%D0%B0%20%D0%BF%D0%B0%D1%82%D0%B5%D0%BD%D1%82%D0%BD%D1%8B%D1%85%20%D0%BF%D0%BE%D0%B2%D0%B5%D1%80%D0%B5%D0%BD%D0%BD%D1%8B%D1%85&amp;fc=1&amp;fg=0&amp;new=749020.000.000085"/>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3"/>
    </sheetView>
  </sheetViews>
  <sheetFormatPr defaultColWidth="9.140625" defaultRowHeight="15"/>
  <cols>
    <col min="1" max="1" width="19.140625" style="0" customWidth="1"/>
  </cols>
  <sheetData>
    <row r="1" ht="15">
      <c r="A1" t="s">
        <v>145</v>
      </c>
    </row>
    <row r="2" ht="15">
      <c r="A2" t="s">
        <v>146</v>
      </c>
    </row>
    <row r="3" ht="15">
      <c r="A3" t="s">
        <v>147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8"/>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119" t="s">
        <v>50</v>
      </c>
      <c r="B2" s="119"/>
      <c r="C2" s="2"/>
      <c r="D2" s="2"/>
    </row>
    <row r="4" spans="1:2" ht="15">
      <c r="A4" s="1" t="s">
        <v>28</v>
      </c>
      <c r="B4" s="1" t="s">
        <v>29</v>
      </c>
    </row>
    <row r="5" spans="1:2" ht="15">
      <c r="A5" s="1" t="s">
        <v>30</v>
      </c>
      <c r="B5" s="1" t="s">
        <v>31</v>
      </c>
    </row>
    <row r="6" spans="1:2" ht="15">
      <c r="A6" s="1" t="s">
        <v>32</v>
      </c>
      <c r="B6" s="1" t="s">
        <v>33</v>
      </c>
    </row>
    <row r="7" spans="1:2" ht="15">
      <c r="A7" s="1" t="s">
        <v>34</v>
      </c>
      <c r="B7" s="1" t="s">
        <v>35</v>
      </c>
    </row>
    <row r="8" spans="1:2" ht="15">
      <c r="A8" s="1" t="s">
        <v>36</v>
      </c>
      <c r="B8" s="1" t="s">
        <v>37</v>
      </c>
    </row>
    <row r="9" spans="1:2" ht="15">
      <c r="A9" s="1" t="s">
        <v>38</v>
      </c>
      <c r="B9" s="1" t="s">
        <v>39</v>
      </c>
    </row>
    <row r="10" spans="1:2" ht="15">
      <c r="A10" s="1" t="s">
        <v>40</v>
      </c>
      <c r="B10" s="1" t="s">
        <v>41</v>
      </c>
    </row>
    <row r="11" spans="1:2" ht="15">
      <c r="A11" s="1" t="s">
        <v>42</v>
      </c>
      <c r="B11" s="1" t="s">
        <v>43</v>
      </c>
    </row>
    <row r="12" spans="1:2" ht="15">
      <c r="A12" s="1" t="s">
        <v>44</v>
      </c>
      <c r="B12" s="1" t="s">
        <v>45</v>
      </c>
    </row>
    <row r="13" spans="1:2" ht="15">
      <c r="A13" s="1" t="s">
        <v>46</v>
      </c>
      <c r="B13" s="1" t="s">
        <v>47</v>
      </c>
    </row>
    <row r="14" spans="1:2" ht="15">
      <c r="A14" s="1" t="s">
        <v>48</v>
      </c>
      <c r="B14" s="1" t="s">
        <v>49</v>
      </c>
    </row>
  </sheetData>
  <sheetProtection/>
  <mergeCells count="1">
    <mergeCell ref="A2:B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Лист9"/>
  <dimension ref="B2:B3"/>
  <sheetViews>
    <sheetView zoomScalePageLayoutView="0" workbookViewId="0" topLeftCell="A1">
      <selection activeCell="B3" sqref="B3"/>
    </sheetView>
  </sheetViews>
  <sheetFormatPr defaultColWidth="9.140625" defaultRowHeight="15"/>
  <cols>
    <col min="2" max="2" width="18.57421875" style="0" customWidth="1"/>
  </cols>
  <sheetData>
    <row r="2" ht="15">
      <c r="B2" t="s">
        <v>94</v>
      </c>
    </row>
    <row r="3" ht="15">
      <c r="B3" t="s">
        <v>95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10"/>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96</v>
      </c>
    </row>
    <row r="4" ht="15">
      <c r="B4" t="s">
        <v>97</v>
      </c>
    </row>
    <row r="5" ht="15">
      <c r="B5" t="s">
        <v>99</v>
      </c>
    </row>
    <row r="6" ht="15">
      <c r="B6" t="s">
        <v>98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11"/>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97</v>
      </c>
    </row>
    <row r="4" ht="15">
      <c r="B4" t="s">
        <v>99</v>
      </c>
    </row>
    <row r="5" ht="15">
      <c r="B5" t="s">
        <v>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12"/>
  <dimension ref="B3:B5"/>
  <sheetViews>
    <sheetView zoomScalePageLayoutView="0" workbookViewId="0" topLeftCell="A1">
      <selection activeCell="B3" sqref="B3:B5"/>
    </sheetView>
  </sheetViews>
  <sheetFormatPr defaultColWidth="9.140625" defaultRowHeight="15"/>
  <cols>
    <col min="2" max="2" width="11.8515625" style="0" customWidth="1"/>
  </cols>
  <sheetData>
    <row r="3" ht="15">
      <c r="B3" t="s">
        <v>100</v>
      </c>
    </row>
    <row r="4" ht="15">
      <c r="B4" t="s">
        <v>101</v>
      </c>
    </row>
    <row r="5" ht="15">
      <c r="B5" t="s">
        <v>160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Наметша Айгуль Сержанкызы</cp:lastModifiedBy>
  <dcterms:created xsi:type="dcterms:W3CDTF">2012-09-14T10:00:02Z</dcterms:created>
  <dcterms:modified xsi:type="dcterms:W3CDTF">2021-01-22T04:11:25Z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