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eralina\Documents\2016_ПЗ НАК\20151111_СВОД_утв\7.на сайт\"/>
    </mc:Choice>
  </mc:AlternateContent>
  <bookViews>
    <workbookView xWindow="0" yWindow="0" windowWidth="21600" windowHeight="9435"/>
  </bookViews>
  <sheets>
    <sheet name="русс" sheetId="1" r:id="rId1"/>
    <sheet name="каз" sheetId="2" r:id="rId2"/>
    <sheet name="Лист1" sheetId="4" r:id="rId3"/>
  </sheets>
  <definedNames>
    <definedName name="_xlnm._FilterDatabase" localSheetId="1" hidden="1">каз!$A$11:$GN$319</definedName>
    <definedName name="_xlnm._FilterDatabase" localSheetId="0" hidden="1">русс!$A$12:$HO$12</definedName>
    <definedName name="_xlnm.Print_Area" localSheetId="1">каз!$A$1:$X$323</definedName>
    <definedName name="_xlnm.Print_Area" localSheetId="0">русс!$A$1:$X$321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9" i="1" l="1"/>
  <c r="U169" i="2" l="1"/>
  <c r="T160" i="2" l="1"/>
  <c r="U277" i="2" l="1"/>
  <c r="U276" i="2"/>
  <c r="U275" i="2"/>
  <c r="U277" i="1"/>
  <c r="U276" i="1"/>
  <c r="U275" i="1"/>
  <c r="U319" i="2" l="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14" i="1"/>
  <c r="T98" i="1" l="1"/>
  <c r="U14" i="1"/>
  <c r="U98" i="1" s="1"/>
  <c r="T160" i="1" l="1"/>
  <c r="U321" i="2" l="1"/>
  <c r="T132" i="1"/>
  <c r="T133" i="1"/>
  <c r="T131" i="1"/>
  <c r="T272" i="2" l="1"/>
  <c r="T316" i="1" l="1"/>
  <c r="U315" i="1"/>
  <c r="U314" i="1"/>
  <c r="U319" i="1" s="1"/>
  <c r="T236" i="1"/>
  <c r="T235" i="1"/>
  <c r="T234" i="1"/>
  <c r="T233" i="1"/>
  <c r="T232" i="1"/>
  <c r="T231" i="1"/>
  <c r="T230" i="1"/>
  <c r="T229" i="1"/>
  <c r="T228" i="1"/>
  <c r="T227" i="1"/>
  <c r="T226" i="1"/>
  <c r="T225" i="1"/>
  <c r="T224" i="1"/>
  <c r="T158" i="1"/>
  <c r="T157" i="1"/>
  <c r="T156" i="1"/>
  <c r="T155" i="1"/>
  <c r="T154" i="1"/>
  <c r="T153" i="1"/>
  <c r="T152" i="1"/>
  <c r="T151" i="1"/>
  <c r="T150" i="1"/>
  <c r="T149" i="1"/>
  <c r="T148" i="1"/>
  <c r="T147" i="1"/>
  <c r="T146" i="1"/>
  <c r="T145" i="1"/>
  <c r="T319" i="1" l="1"/>
  <c r="T169" i="1"/>
  <c r="U321" i="1"/>
  <c r="T236" i="2"/>
  <c r="T235" i="2"/>
  <c r="T234" i="2"/>
  <c r="T233" i="2"/>
  <c r="T232" i="2"/>
  <c r="T231" i="2"/>
  <c r="T230" i="2"/>
  <c r="T229" i="2"/>
  <c r="T228" i="2"/>
  <c r="T227" i="2"/>
  <c r="T226" i="2"/>
  <c r="T225" i="2"/>
  <c r="T224" i="2"/>
  <c r="T158" i="2"/>
  <c r="T157" i="2"/>
  <c r="T156" i="2"/>
  <c r="T155" i="2"/>
  <c r="T154" i="2"/>
  <c r="T153" i="2"/>
  <c r="T152" i="2"/>
  <c r="T151" i="2"/>
  <c r="T150" i="2"/>
  <c r="T149" i="2"/>
  <c r="T148" i="2"/>
  <c r="T147" i="2"/>
  <c r="T146" i="2"/>
  <c r="T145" i="2"/>
  <c r="T319" i="2" l="1"/>
  <c r="T169" i="2"/>
  <c r="T321" i="1"/>
  <c r="T321" i="2" l="1"/>
</calcChain>
</file>

<file path=xl/sharedStrings.xml><?xml version="1.0" encoding="utf-8"?>
<sst xmlns="http://schemas.openxmlformats.org/spreadsheetml/2006/main" count="7571" uniqueCount="2118">
  <si>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</si>
  <si>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</si>
  <si>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</si>
  <si>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</si>
  <si>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</si>
  <si>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</si>
  <si>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</si>
  <si>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</si>
  <si>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</si>
  <si>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</si>
  <si>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</si>
  <si>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</si>
  <si>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</si>
  <si>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</si>
  <si>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</si>
  <si>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</si>
  <si>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</si>
  <si>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</si>
  <si>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</si>
  <si>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</si>
  <si>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</si>
  <si>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</si>
  <si>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</si>
  <si>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</si>
  <si>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</si>
  <si>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</si>
  <si>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</si>
  <si>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</si>
  <si>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НАК Казатомпром</t>
  </si>
  <si>
    <t>Смола ионообменная</t>
  </si>
  <si>
    <t>анионит, ГОСТ 20301-74</t>
  </si>
  <si>
    <t>Для добычных предприятий АО "НАК "Казатомпром"</t>
  </si>
  <si>
    <t>ОИ</t>
  </si>
  <si>
    <t>г. Астана ул. Кунаева 10</t>
  </si>
  <si>
    <t>август</t>
  </si>
  <si>
    <t>DDP</t>
  </si>
  <si>
    <t>август-декабрь</t>
  </si>
  <si>
    <t>кубический метр</t>
  </si>
  <si>
    <t>ОВХ</t>
  </si>
  <si>
    <t>2 Т</t>
  </si>
  <si>
    <t>октябрь</t>
  </si>
  <si>
    <t>ноябрь-декабрь</t>
  </si>
  <si>
    <t>комплект</t>
  </si>
  <si>
    <t>ОП</t>
  </si>
  <si>
    <t>3 Т</t>
  </si>
  <si>
    <t>г. Астана</t>
  </si>
  <si>
    <t>декабрь</t>
  </si>
  <si>
    <t>штука</t>
  </si>
  <si>
    <t xml:space="preserve">План закупок товаров, работ и услуг  АО "НАК "Казатомпром" на 2016 год </t>
  </si>
  <si>
    <t xml:space="preserve">с изменениями и дополнениями: </t>
  </si>
  <si>
    <t>20.16.59.700.000.00.0113.000000000001</t>
  </si>
  <si>
    <t>март</t>
  </si>
  <si>
    <t>ст. Жанатас, Жамбылская обл., ст. Шиели Кызылординская область</t>
  </si>
  <si>
    <t>апрель-декабрь</t>
  </si>
  <si>
    <t>1 Р</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</si>
  <si>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</si>
  <si>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</si>
  <si>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</si>
  <si>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месторождение Центральный Мынкудук</t>
  </si>
  <si>
    <t>декабрь 2015г.</t>
  </si>
  <si>
    <t>пос. Кыземшек  Сузакский р-н ЮКО</t>
  </si>
  <si>
    <t>январь-декабрь</t>
  </si>
  <si>
    <t>2 Р</t>
  </si>
  <si>
    <t>месторождение Уванас</t>
  </si>
  <si>
    <t>3 Р</t>
  </si>
  <si>
    <t>месторождение Мынкудук</t>
  </si>
  <si>
    <t>4 Р</t>
  </si>
  <si>
    <t>месторождение Канжуган</t>
  </si>
  <si>
    <t>пос. Таукент  Сузакский р-н ЮКО</t>
  </si>
  <si>
    <t>5 Р</t>
  </si>
  <si>
    <t>месторождение "Карамурун"</t>
  </si>
  <si>
    <t>пос. Шиели  Кызылординская область</t>
  </si>
  <si>
    <t>6 Р</t>
  </si>
  <si>
    <t>71.12.31.100.001.00.0999.000000000000</t>
  </si>
  <si>
    <t>Работы по геологической разведке</t>
  </si>
  <si>
    <t>Разведочные работы на месторождении Буденовское участки 6 и 7 в Южно-Казахстанской области</t>
  </si>
  <si>
    <t xml:space="preserve">  Сузакский р-н ЮКО</t>
  </si>
  <si>
    <t>7 Р</t>
  </si>
  <si>
    <t>Разведочные работы на месторождении Жалпак</t>
  </si>
  <si>
    <t>8 Р</t>
  </si>
  <si>
    <t>09.10.12.900.010.00.0999.000000000000</t>
  </si>
  <si>
    <t>Работы по строительству (сооружению) скважины</t>
  </si>
  <si>
    <t>Работы по сооружению водозаборных скважин на руднике Жалпак</t>
  </si>
  <si>
    <t>9 Р</t>
  </si>
  <si>
    <t>09.90.19.000.000.00.0999.000000000000</t>
  </si>
  <si>
    <t>Работы по добыче урана</t>
  </si>
  <si>
    <t>Комплекс работ по добыче урана</t>
  </si>
  <si>
    <t>10 Р</t>
  </si>
  <si>
    <t>месторождение "Уванас"</t>
  </si>
  <si>
    <t>11 Р</t>
  </si>
  <si>
    <t>месторождение "Мынкудук"</t>
  </si>
  <si>
    <t>12 Р</t>
  </si>
  <si>
    <t>месторождение "Канжуган"</t>
  </si>
  <si>
    <t>13 Р</t>
  </si>
  <si>
    <t>месторождение "Моинкум"</t>
  </si>
  <si>
    <t>14 Р</t>
  </si>
  <si>
    <t>15 Р</t>
  </si>
  <si>
    <t xml:space="preserve">на участке № 3 (Центральный: залежи 16у, 8и, 5и) месторождения "Моинкум" </t>
  </si>
  <si>
    <t>16 Р</t>
  </si>
  <si>
    <t>09.90.19.000.001.00.0999.000000000000</t>
  </si>
  <si>
    <t>Работы по переработке ураносодержащих материалов/сырья</t>
  </si>
  <si>
    <t>Переработка первого товарного продукта до химического природного концентрата урана   (месторождение Центральный Мынкудук)</t>
  </si>
  <si>
    <t>17 Р</t>
  </si>
  <si>
    <t xml:space="preserve">Переработка первого товарного продукта до товарного десорбата на месторождение "Канжуган" </t>
  </si>
  <si>
    <t>18 Р</t>
  </si>
  <si>
    <t xml:space="preserve">Переработка первого товарного продукта до товарного десорбата на месторождение "Моинкум" </t>
  </si>
  <si>
    <t>19 Р</t>
  </si>
  <si>
    <t>Переработка первого товарного продукта до товарного десорбата  на участке № 3 (Центральный: залежи 16у, 8и, 5и) месторождения "Моинкум"</t>
  </si>
  <si>
    <t>20 Р</t>
  </si>
  <si>
    <t>Переработка первого товарного продукта до химического концентрата природного урана по СТ НАК 12-2007 (месторождение "Мынкудук")</t>
  </si>
  <si>
    <t>21 Р</t>
  </si>
  <si>
    <t>Переработка первого товарного продукта до товарного десорбата по СТ НАК 14-2014 (месторождение "Мынкудук")</t>
  </si>
  <si>
    <t>22 Р</t>
  </si>
  <si>
    <t>Переработка первого товарного продукта до химического концентрата природного урана по СТ НАК 12-2007 (месторождение "Уванас")</t>
  </si>
  <si>
    <t>23 Р</t>
  </si>
  <si>
    <t>Переработка первого товарного продукта до химического концентрата природного урана по СТ НАК 12-2007 (месторождение "Карамурун")</t>
  </si>
  <si>
    <t>24 Р</t>
  </si>
  <si>
    <t>71.12.35.900.000.00.0999.000000000000</t>
  </si>
  <si>
    <t>Землеустроительные и земельно-кадастровые работы</t>
  </si>
  <si>
    <t>Землестроительные работы при разведка урана на участке № 3 (залежь 16У) месторождения Центральный Моинкум</t>
  </si>
  <si>
    <t>август-сентябрь</t>
  </si>
  <si>
    <t>ОПРУ</t>
  </si>
  <si>
    <t>25 Р</t>
  </si>
  <si>
    <t>Месторождение Жалпак</t>
  </si>
  <si>
    <t>26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</si>
  <si>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</si>
  <si>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</si>
  <si>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проекта поисковых работ на уран в Сырдарьинской провинции (Аккум-Яныкурганской и Пришымкентской площадях) </t>
  </si>
  <si>
    <t>февраль</t>
  </si>
  <si>
    <t>март-декабрь</t>
  </si>
  <si>
    <t>27 Р</t>
  </si>
  <si>
    <t>Разработка проекта промышленной отработки месторождения Центральный Моинкум</t>
  </si>
  <si>
    <t>июнь</t>
  </si>
  <si>
    <t>июль-декабрь</t>
  </si>
  <si>
    <t>1 У</t>
  </si>
  <si>
    <t>74.90.19.000.010.00.0777.000000000000</t>
  </si>
  <si>
    <t>Услуги по корректировке проектной/технической документации/схем/паспортов и аналогичных документов</t>
  </si>
  <si>
    <t>Дополнение к проекту промышленной отрабо\тки месторождения Центральный Мынкудук</t>
  </si>
  <si>
    <t>2 У</t>
  </si>
  <si>
    <t xml:space="preserve">Разработка проекта по эксплуатации и оформления разрешения на спецводопользования </t>
  </si>
  <si>
    <t>май</t>
  </si>
  <si>
    <t>июнь-декабрь</t>
  </si>
  <si>
    <t>3 У</t>
  </si>
  <si>
    <t xml:space="preserve">Составление дополненияк Контракту и изменению рабочей программы по месторождению Моинкум (Южный) </t>
  </si>
  <si>
    <t>4 У</t>
  </si>
  <si>
    <t xml:space="preserve">Разработка дополнения к Контракту №4198-ТПИ от 14.10.2015 года по разведке урана на месторождении Буденовское участок № 6 и 7 </t>
  </si>
  <si>
    <t>5 У</t>
  </si>
  <si>
    <t>74.90.12.000.006.00.0777.000000000000</t>
  </si>
  <si>
    <t>Услуги по оценке запасов</t>
  </si>
  <si>
    <t xml:space="preserve">Разработка проекта оценки запасов воды </t>
  </si>
  <si>
    <t>6 У</t>
  </si>
  <si>
    <t>Разработка дополнений к контрактам Жалпак, Канжуган, Моинкум, Центральный Мынкудук, Карамурун, Уванас, Восточный Мынкудук, Центральный Моинкум</t>
  </si>
  <si>
    <t>7 У</t>
  </si>
  <si>
    <t>71.20.19.000.012.00.0777.000000000000</t>
  </si>
  <si>
    <t>Услуги геофизических исследований</t>
  </si>
  <si>
    <t>Комплекс геофизических исследований</t>
  </si>
  <si>
    <t>Геофизические исследования на геотехнологическом поле уч. № 3 (Центральный: залежи 16у, 8и, 5и) месторождения Моинкум</t>
  </si>
  <si>
    <t>8 У</t>
  </si>
  <si>
    <t>62.09.20.000.003.00.0777.000000000000</t>
  </si>
  <si>
    <t>Услуги по обработке и преобразованию графических и текстовых данных</t>
  </si>
  <si>
    <t>Оцифровка разведочных скважин контрактных месторождений</t>
  </si>
  <si>
    <t>февраль-декабрь</t>
  </si>
  <si>
    <t>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</si>
  <si>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</si>
  <si>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</si>
  <si>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</si>
  <si>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</si>
  <si>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сентябрь-октябрь</t>
  </si>
  <si>
    <t>10 У</t>
  </si>
  <si>
    <t>Комплекс мер по модификации существующих программных обеспечени АИС Рудник</t>
  </si>
  <si>
    <t>11 У</t>
  </si>
  <si>
    <t>49.41.14.000.000.00.0777.000000000000</t>
  </si>
  <si>
    <t>Услуги автомобильного транспорта по перевозкам грузов в контейнерах</t>
  </si>
  <si>
    <t>Перевозка ионообменных смол</t>
  </si>
  <si>
    <t>12 У</t>
  </si>
  <si>
    <t>71.20.19.000.010.00.0777.000000000000</t>
  </si>
  <si>
    <t>Услуги по диагностированию/экспертизе/анализу/испытаниям/тестированию/осмотру</t>
  </si>
  <si>
    <t xml:space="preserve">Услуги по входному контролю сорбентов </t>
  </si>
  <si>
    <t>13 У</t>
  </si>
  <si>
    <t>68.31.16.200.000.00.0777.000000000000</t>
  </si>
  <si>
    <t>Услуги по оценке имущества</t>
  </si>
  <si>
    <t>Комплекс услуг по оценке имущества</t>
  </si>
  <si>
    <t>Независимая экспертиза и оценка право недропользования (Жалпак, Моинкум, Карамурун, Уванас, Восточный Мынкудук, Центральный Мынкудук, Центральный Моинкум, Канжуган)</t>
  </si>
  <si>
    <t>Самұрық-Қазына АҚ Басқармасы шешімімен бекітілген, сатып алу мәселесі бойынша есеп-қисапты жасау және ұсыну туралы Ережеге №1 қосымша (протокол №)</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</si>
  <si>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</si>
  <si>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</si>
  <si>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</si>
  <si>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</si>
  <si>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</si>
  <si>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</si>
  <si>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</si>
  <si>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</si>
  <si>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</si>
  <si>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</si>
  <si>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</si>
  <si>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</si>
  <si>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</si>
  <si>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Төлем шарты ( аванстік төлемнің мөлшері ),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</si>
  <si>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</si>
  <si>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</si>
  <si>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</si>
  <si>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</si>
  <si>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</si>
  <si>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</si>
  <si>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</si>
  <si>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</si>
  <si>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</si>
  <si>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Тауарлар</t>
  </si>
  <si>
    <t>Казатомөнеркәсіп ҰAK AҚ</t>
  </si>
  <si>
    <t>Ионайырбастау шайыры</t>
  </si>
  <si>
    <t xml:space="preserve">анионит, МемСТ 20301-74 </t>
  </si>
  <si>
    <t xml:space="preserve">Казатомөнеркәсіп ҰAK AҚ-ының  тауарлар, жұмыстар мен қызметтерді сатып алудың  2016 жылға арналған  жоспары  </t>
  </si>
  <si>
    <t xml:space="preserve">өзгерістер мен толықтырулар: </t>
  </si>
  <si>
    <t>январь</t>
  </si>
  <si>
    <t>итого по товарам</t>
  </si>
  <si>
    <t>2. Работы</t>
  </si>
  <si>
    <t>итого по работам</t>
  </si>
  <si>
    <t xml:space="preserve">3. Услуги </t>
  </si>
  <si>
    <t>Всего по услугам:</t>
  </si>
  <si>
    <t>Всего:</t>
  </si>
  <si>
    <t>тауарлар бойынша жиыны</t>
  </si>
  <si>
    <t>Жұмыстар</t>
  </si>
  <si>
    <t xml:space="preserve"> жұмыстар бойынша жиыны </t>
  </si>
  <si>
    <t>3. Қызметтер</t>
  </si>
  <si>
    <t>Барлығы, қызметтер:</t>
  </si>
  <si>
    <t>Барлығы:</t>
  </si>
  <si>
    <t>Тау-кен дайындық жұмыстары</t>
  </si>
  <si>
    <t>Пайдалы қазбаларды өндіру  учаскелерін дайындау үшін тау-кен дайындық жұмыстар кешені</t>
  </si>
  <si>
    <t xml:space="preserve"> Орталық Мыңқұдық кен орны</t>
  </si>
  <si>
    <t>Уванас кен орны</t>
  </si>
  <si>
    <t xml:space="preserve"> Мыңқұдық кен орны</t>
  </si>
  <si>
    <t>Қанжуған кен орны</t>
  </si>
  <si>
    <t xml:space="preserve"> "Қарамұрын" кен орны</t>
  </si>
  <si>
    <t>Геологиялық барлау бойынша жұмыстар</t>
  </si>
  <si>
    <t xml:space="preserve">Оңтүстік Қазақстан облысының Буденовское кен орнының 6-7 учаскелеріндегі барлау жұмыстары </t>
  </si>
  <si>
    <t>Жалпақ кен орнындағы барлау жұмыстары</t>
  </si>
  <si>
    <t xml:space="preserve"> Ұңғымаларды орнату бойынша жұмыстар</t>
  </si>
  <si>
    <t>Уран өндіру бойынша жұмыстар жинағы</t>
  </si>
  <si>
    <t>"Мойынқұм" кен орны</t>
  </si>
  <si>
    <t xml:space="preserve"> "Мойынқұм" кен орнының  № 3 (Орталық: 16у, 8и, 5и тыңайған жерлері) учаскесінде </t>
  </si>
  <si>
    <t>Бірінші тауарлық өнімді химиялық табиғи уран концентратына дейін өңдеу (Орталық Мыңқұдық кен орны)</t>
  </si>
  <si>
    <t xml:space="preserve">"Қанжуған " кен орнында бірінші тауарлық өнімді тауарлық десорбатқа дейін өңдеу </t>
  </si>
  <si>
    <t xml:space="preserve"> "Мойынқұм " кен орнында бірінші тауарлық өнімді тауарлық десорбатқа дейін өңдеу </t>
  </si>
  <si>
    <t xml:space="preserve"> "Мойынқұм " кен орнының № 3(Орталық: 16у, 8и, 5и тыңайган жерлер) учаскесінде бірінші тауарлық өнімді тауарлық десорбатқа дейін өңдеу  </t>
  </si>
  <si>
    <t>Жерге орналастыру және жер-кадастрлық жұмыстары</t>
  </si>
  <si>
    <t>Жалпақ кен орны</t>
  </si>
  <si>
    <t>Жобалау/техникалық құжаттамаларды/схемаларды/паспорттарды және осыған ұқсас құжаттамаларды түзету бойынша қызметтер</t>
  </si>
  <si>
    <t>Қорларды бағалау бойынша қызметтер</t>
  </si>
  <si>
    <t>Су қорын бағалау жобасын әзірлеу</t>
  </si>
  <si>
    <t xml:space="preserve"> Контейнерлердегі жүктерді автомобильді көліктермен тасымалдау жөніндегі қызметтер</t>
  </si>
  <si>
    <t xml:space="preserve">Мүлікті бағалау жөніндегі қызметтер </t>
  </si>
  <si>
    <t>42.22.23.335.000.00.0999.000000000000</t>
  </si>
  <si>
    <t xml:space="preserve"> Работы по возведению (сооружению) энергетических установок/электростанций</t>
  </si>
  <si>
    <t>Строительство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</si>
  <si>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 xml:space="preserve"> январь-февраль</t>
  </si>
  <si>
    <t xml:space="preserve"> Кызылординская область, Жанакорганский р-н, рудник "Южный Карамурун"</t>
  </si>
  <si>
    <t>март-октябрь</t>
  </si>
  <si>
    <t xml:space="preserve"> 71.11.31.900.000.00.0999.000000000001</t>
  </si>
  <si>
    <t>Работы по архитектурному проектированию</t>
  </si>
  <si>
    <t xml:space="preserve">Работы по корректировке проекта детальной планировки  </t>
  </si>
  <si>
    <t>Корректировка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</si>
  <si>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январь</t>
  </si>
  <si>
    <t xml:space="preserve"> февраль-март</t>
  </si>
  <si>
    <t>71.20.19.000.008.00.0999.000000000000</t>
  </si>
  <si>
    <t xml:space="preserve"> апрель-май</t>
  </si>
  <si>
    <t>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</si>
  <si>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май-июнь</t>
  </si>
  <si>
    <t xml:space="preserve"> июль-декабрь</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</si>
  <si>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t>
  </si>
  <si>
    <t xml:space="preserve">Переработка товарного десорбата до закиси-окиси природного урана  месторождения  Мойнкум уч.1; Мойнкум уч.3;  Канжуган; месторождение Мынкудук уч. Восточный. </t>
  </si>
  <si>
    <t>09.90.19.000.001.00.0999.000000000001</t>
  </si>
  <si>
    <t xml:space="preserve">Переработка химического концентрата природного урана  до закиси-окиси природного урана  месторождениz  Мынкудук уч. Центральный </t>
  </si>
  <si>
    <t>г. Степногорск Акмолинская обл.</t>
  </si>
  <si>
    <t>Работы по государственному техническому обследованию объектов недвижимого имущества</t>
  </si>
  <si>
    <t>Выдача технического паспорта объекта недвижимости  "Детский сад на 240 мест по проспекту Б.Момышулы в районе школы №53 в г. Астана" (корректировка)</t>
  </si>
  <si>
    <t>сентябрь</t>
  </si>
  <si>
    <t>октябрь-ноябрь</t>
  </si>
  <si>
    <t>09.10.12.900.023.00.0999.000000000000</t>
  </si>
  <si>
    <t>Работы по монтажу/установке добывающей (сырье/полезные ископаемые/нефтегаз/аналогочные) техники и оборудования</t>
  </si>
  <si>
    <t>Мобильный комплекс для проведения опытной добычи урана на месторождений "Жалпак"</t>
  </si>
  <si>
    <t>июль-ноябрь</t>
  </si>
  <si>
    <t>71.12.20.000.000.00.0777.000000000000</t>
  </si>
  <si>
    <t>апрель-октябрь</t>
  </si>
  <si>
    <t>июль</t>
  </si>
  <si>
    <t xml:space="preserve"> апрель-октябрь</t>
  </si>
  <si>
    <t>март-апрель</t>
  </si>
  <si>
    <t>Услуги по авторскому/техническому надзору/управлению проектами, работами</t>
  </si>
  <si>
    <t>Авторский надзор за строительством объекта "Мобильный комплекс для проведения опытной добычи урана на месторождений "Жалпак"</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</si>
  <si>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</si>
  <si>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</si>
  <si>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</si>
  <si>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Услуги по сопровождению и технической поддержке информационной системы</t>
  </si>
  <si>
    <t>Выдача Свидетельства о передаче прав на использование Электронного представления сметно-нормативной базы производственных ресурсов в строительстве на шесть рабочих мест</t>
  </si>
  <si>
    <t>апрель</t>
  </si>
  <si>
    <t>71.20.19.000.013.00.0999.000000000000</t>
  </si>
  <si>
    <t>Авторский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</si>
  <si>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Авторский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</si>
  <si>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</si>
  <si>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Технический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</si>
  <si>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объекта "Мобильный комплекс для проведения опытной добычи урана на месторождений "Жалпак"</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</si>
  <si>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</si>
  <si>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</si>
  <si>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</si>
  <si>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</si>
  <si>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18.13.10.000.001.00.0999.000000000000</t>
  </si>
  <si>
    <t>Работы по изготовлению печатных форм/печатей/трафаретов и аналогичных изделий</t>
  </si>
  <si>
    <t xml:space="preserve">Изготовление самоклеящихся этикеток с нанесением логотипа " radioactive II" из оракала (100мм*100мм). </t>
  </si>
  <si>
    <t>НДС не облагается</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</si>
  <si>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</si>
  <si>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</si>
  <si>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</si>
  <si>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</si>
  <si>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</si>
  <si>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 xml:space="preserve">Изготовление самоклеящихся этикеток с нанесением логотипа "Морской загрязнитель" из оракала (250мм*250мм). </t>
  </si>
  <si>
    <t xml:space="preserve">Изготовление самоклеящихся этикеток с нанесением логотипа "С горки не спускать" из оракала (300мм*300мм). </t>
  </si>
  <si>
    <t>66.12.12.335.000.00.0777.000000000000</t>
  </si>
  <si>
    <t>Услуги по брокерским операциям с товарами</t>
  </si>
  <si>
    <t>Услуги по брокерским операциям с товарами по г. Тараз</t>
  </si>
  <si>
    <t>декабрь 2015г.-январь 2016г.</t>
  </si>
  <si>
    <t xml:space="preserve">январь-декабрь </t>
  </si>
  <si>
    <t>Услуги по брокерским операциям с товарами по  г. Кызылорда</t>
  </si>
  <si>
    <t xml:space="preserve"> г. Кызылорда</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</si>
  <si>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</si>
  <si>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</si>
  <si>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</si>
  <si>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определению страны происхождения</t>
  </si>
  <si>
    <t>39.00.23.000.000.00.0777.000000000000</t>
  </si>
  <si>
    <t>Услуги по дезактивации помещений/оборудования/материалов/среды</t>
  </si>
  <si>
    <t>Услуги по дезактивации помещений/оборудования/материалов/среды (очистка от радиоактивного загрязнения)</t>
  </si>
  <si>
    <t xml:space="preserve">Услуга по очистке  и дезактивации порожних контейнеров на территории ТТК ЦАПБ </t>
  </si>
  <si>
    <t>май 2016г.-апрель 2017г.</t>
  </si>
  <si>
    <t>Услуга по очистке  и дезакцивации порожних контейнеров на территории АО УМЗ</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</si>
  <si>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</si>
  <si>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</si>
  <si>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</si>
  <si>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от станции отправления груза в РК до станции назначения груза или станции возврата порожних контейнеров</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</si>
  <si>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</si>
  <si>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</si>
  <si>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до КНР</t>
  </si>
  <si>
    <t>от станции отправления груза в РК до станции возврата вагона или станции приписки</t>
  </si>
  <si>
    <t>февраль 2016г.-январь 2017г.</t>
  </si>
  <si>
    <t>68.20.12.950.000.00.0777.000000000000</t>
  </si>
  <si>
    <t>Услуги по аренде складских помещений</t>
  </si>
  <si>
    <t>Аренда офисного и складского помещения (г. Усть-Каменогорск)</t>
  </si>
  <si>
    <t>январь-июнь, июль-декабрь</t>
  </si>
  <si>
    <t>52.29.19.100.000.00.0777.000000000000</t>
  </si>
  <si>
    <t>Услуги по транспортно-экспедиторскому обслуживанию</t>
  </si>
  <si>
    <t>Комплекс услуг по транспортно-экспедиторскому обслуживанию</t>
  </si>
  <si>
    <t>Экспедиторские услуги  Защита</t>
  </si>
  <si>
    <t>РК, РФ, КНР</t>
  </si>
  <si>
    <t xml:space="preserve">Экспедиторские услуги   Жанатас </t>
  </si>
  <si>
    <t>Экспедиторские услуги   Алтынтау, Разъезд №26</t>
  </si>
  <si>
    <t>Экспедиторские услуги  по железнодорожной транспортировке порожних 20-ти футовых контейнеров и багажных вагонов по маршрутам</t>
  </si>
  <si>
    <t>Экспедиторские услуги  по возврату порожних контейнеров и багажного вагона</t>
  </si>
  <si>
    <t>52.21.19.900.019.00.0777.000000000000</t>
  </si>
  <si>
    <t>Услуги по подготовке железнодорожного подвижного состава под погрузку</t>
  </si>
  <si>
    <t>Услуги, связанные с отправкой и/или приемом грузов</t>
  </si>
  <si>
    <t>Жамбылская область</t>
  </si>
  <si>
    <t>Павлодарская область</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</si>
  <si>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</si>
  <si>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</si>
  <si>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</si>
  <si>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</si>
  <si>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ежеквартально по 25%</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</si>
  <si>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</si>
  <si>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</si>
  <si>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</si>
  <si>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территория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</si>
  <si>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</si>
  <si>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</si>
  <si>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</si>
  <si>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 xml:space="preserve">январь, апрель, май, июнь, сентябрь, ноябрь </t>
  </si>
  <si>
    <t>из порта Санкт-Петербург до Западных конверторов (США, Канада)</t>
  </si>
  <si>
    <t>Услуги морского агента по перевозке грузов из порта Санкт-Петербург до портов  Европы (Франция)</t>
  </si>
  <si>
    <t xml:space="preserve">март, апрель, июнь </t>
  </si>
  <si>
    <t>из порта Санкт-Петербург до Европы (Франция)</t>
  </si>
  <si>
    <t>Услуги морского агента по перевозке грузов из порта Санкт-Петербург до портов  Мумбай (Индия)</t>
  </si>
  <si>
    <t xml:space="preserve">январь, июнь-июль </t>
  </si>
  <si>
    <t>из порта Санкт-Петербург до Мумбай (Индия)</t>
  </si>
  <si>
    <t xml:space="preserve">январь-февраль, июнь-декабрь </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</si>
  <si>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</si>
  <si>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</si>
  <si>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</si>
  <si>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</si>
  <si>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</si>
  <si>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</si>
  <si>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март 2016г.-февраль2017г.</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</si>
  <si>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</si>
  <si>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</si>
  <si>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</si>
  <si>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</si>
  <si>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</si>
  <si>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</si>
  <si>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</si>
  <si>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</si>
  <si>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</si>
  <si>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</si>
  <si>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</si>
  <si>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</si>
  <si>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</si>
  <si>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</si>
  <si>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</si>
  <si>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t>
  </si>
  <si>
    <t>52.21.19.900.017.00.0777.000000000000</t>
  </si>
  <si>
    <t>Услуги технологического центра по обработке перевозочных документов по железнодорожным перевозкам</t>
  </si>
  <si>
    <t xml:space="preserve">Услуги технологического центра по обработке перевозочных документов по железнодорожным перевозкам </t>
  </si>
  <si>
    <t>25.99.23.300.000.00.0796.000000000004</t>
  </si>
  <si>
    <t xml:space="preserve"> Зажим</t>
  </si>
  <si>
    <t>материал: металл, размер - 32 мм, цвет -  цветные</t>
  </si>
  <si>
    <t xml:space="preserve">25.99.23.300.000.00.0796.000000000003
</t>
  </si>
  <si>
    <t>материал: металл, размер - 25 мм, цвет -  цветные</t>
  </si>
  <si>
    <t>25.99.23.300.000.00.0796.000000000001</t>
  </si>
  <si>
    <t>материал: металл, размер - 19 мм, цвет -  цветные</t>
  </si>
  <si>
    <t>25.99.23.300.000.00.0796.000000000006</t>
  </si>
  <si>
    <t>размер 51 мм</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</si>
  <si>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</si>
  <si>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</si>
  <si>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</si>
  <si>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</si>
  <si>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</si>
  <si>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на 80 мм, цветные</t>
  </si>
  <si>
    <t>22.29.25.700.000.00.0796.000000000000</t>
  </si>
  <si>
    <t>Регистратор на 50 мм, цветные</t>
  </si>
  <si>
    <t>25.99.23.500.000.01.0778.000000000003</t>
  </si>
  <si>
    <t>Скрепка</t>
  </si>
  <si>
    <t>Скрепки 28 мм, в пачке -100 шт, золото</t>
  </si>
  <si>
    <t>упаковка</t>
  </si>
  <si>
    <t>22.29.25.900.008.00.0796.000000000000</t>
  </si>
  <si>
    <t xml:space="preserve">скрепочница магнитная </t>
  </si>
  <si>
    <t>32.99.59.900.072.01.0796.000000000000</t>
  </si>
  <si>
    <t>стакан настольный для пишущих принадлежностейизготовлен из перфорированного металла, размер 79*102 черный</t>
  </si>
  <si>
    <t>25.99.22.000.003.00.0796.000000000000</t>
  </si>
  <si>
    <t>Подставка</t>
  </si>
  <si>
    <t>Подставка для бумаг, изготовленая из перфорированного металла черного цвета размер 9,5*9,5 см,  размер 11*11 см.</t>
  </si>
  <si>
    <t>22.29.25.900.002.00.0796.000000000000</t>
  </si>
  <si>
    <t>Файл - вкладыш</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</si>
  <si>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</si>
  <si>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</si>
  <si>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</si>
  <si>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</si>
  <si>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</si>
  <si>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</si>
  <si>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</si>
  <si>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</si>
  <si>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</si>
  <si>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32.99.59.900.084.00.0796.000000000001</t>
  </si>
  <si>
    <t>Скотч</t>
  </si>
  <si>
    <t>Скотч 19мм х 33м, прозрачный</t>
  </si>
  <si>
    <t>26.51.32.500.003.01.0796.000000000012</t>
  </si>
  <si>
    <t xml:space="preserve">Линейка </t>
  </si>
  <si>
    <t xml:space="preserve">Линейка 30 см, пластмассовая </t>
  </si>
  <si>
    <t>22.29.25.700.000.00.0796.000000000016</t>
  </si>
  <si>
    <t xml:space="preserve">Папка </t>
  </si>
  <si>
    <t>Папка пластиковая с резинками по углам, формат А4 , вмещает до 150 стандартных листов, толщина пластика 0,45 мм.</t>
  </si>
  <si>
    <t xml:space="preserve">папка </t>
  </si>
  <si>
    <t>25.99.23.500.001.00.5111.000000000000</t>
  </si>
  <si>
    <t>Скоба</t>
  </si>
  <si>
    <t>Скобы для степлера N 10,  никель</t>
  </si>
  <si>
    <t>Скобы для степлера №24/6, никель</t>
  </si>
  <si>
    <t>28.23.23.900.005.00.0796.000000000000</t>
  </si>
  <si>
    <t xml:space="preserve"> Степлер</t>
  </si>
  <si>
    <t>Степлер- плайер  PLIER Forpas  мощность 20 листов, глубина сшивания 54 мм, два вида сгибания скоб, с использова нием скоб N24/6, цветные</t>
  </si>
  <si>
    <t xml:space="preserve">Cтеплер "B4FC" до 50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</si>
  <si>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</si>
  <si>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</si>
  <si>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</si>
  <si>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</si>
  <si>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22.29.25.900.003.00.0778.000000000005</t>
  </si>
  <si>
    <t>файл-уголок</t>
  </si>
  <si>
    <t>формат А4, в наборе свыше 25 штук</t>
  </si>
  <si>
    <t>Уголок плотный,  цветные , толщина 180 микрон</t>
  </si>
  <si>
    <t>22.29.25.900.006.00.0796.000000000031</t>
  </si>
  <si>
    <t>Ножницы</t>
  </si>
  <si>
    <t>Ножницы с пластиковой ручкой и резиновыми вставками длина 25 см</t>
  </si>
  <si>
    <t>32.99.59.900.084.00.0796.000000000000</t>
  </si>
  <si>
    <t xml:space="preserve">скотч </t>
  </si>
  <si>
    <t>Скотч прозрачный, 48мм х 200м, 40мкм</t>
  </si>
  <si>
    <t>32.99.14.550.003.00.0796.000000000000</t>
  </si>
  <si>
    <t xml:space="preserve">точилка </t>
  </si>
  <si>
    <t>механическая точилка в металлическом корпусе с креплением к столу в комплекте</t>
  </si>
  <si>
    <t>22.29.25.500.004.01.0796.000000000002</t>
  </si>
  <si>
    <t xml:space="preserve">Ручка </t>
  </si>
  <si>
    <t>Ручка гелевая тонкая Cello Maxritter, синяя, красная, черная и зеленая</t>
  </si>
  <si>
    <t>22.29.25.500.004.01.0796.000000000005</t>
  </si>
  <si>
    <t xml:space="preserve"> ручка </t>
  </si>
  <si>
    <t>Ручка шариковая автоматическая, с эргономичной резинкой для пальцев, корпус разных цветов с металлическим наконечником, толщина линии 0,7 мм</t>
  </si>
  <si>
    <t xml:space="preserve">Ручка пластиковая шариковая автоматическая " BOROCCO" Forpas, легкая ручка, толщина линии письма 0,7 мм, 50 ручек в  наборе </t>
  </si>
  <si>
    <t>набор</t>
  </si>
  <si>
    <t>Ручка-стилус  шариковая автоматическая  Forpas с металлическим корпусом, наконечник ручки предназначен для работы со смартфонами и планшетными ПК, толщина линии письма 0,7 мм</t>
  </si>
  <si>
    <t>автоматическая шариковая ручка PLATINUM Forpas  массивный матовый корпус с автоматическим механизмом, толщина письма 0,1 мм. Индивидуальная подарочная упаковка</t>
  </si>
  <si>
    <t>32.99.59.900.078.00.0796.000000000004</t>
  </si>
  <si>
    <t>настольный набор</t>
  </si>
  <si>
    <t>настольный набор из кожи вкл. в себя: двухъярусный лоток для бумаг, блок бумаги с подставкой, нож для вскрытия писем, подставка для двух ручек, подставка для карандашей, подставка для конвертов  настольное покрытие, цвет темно-красный и черный</t>
  </si>
  <si>
    <t>22.19.73.210.000.00.0796.000000000000</t>
  </si>
  <si>
    <t>Ластик</t>
  </si>
  <si>
    <t xml:space="preserve">Ластик Koh-l-Noor, комбинированная (стирательная резинка) </t>
  </si>
  <si>
    <t>22.29.25.500.006.00.0796.000000000000</t>
  </si>
  <si>
    <t>Клей карандаш 36 гр.</t>
  </si>
  <si>
    <t>25.71.11.390.000.00.0796.000000000006</t>
  </si>
  <si>
    <t xml:space="preserve">нож </t>
  </si>
  <si>
    <t>канцелярский</t>
  </si>
  <si>
    <t>Нож канцелярский, ширина лезвия 18 мм.  Резиновая рукоятка</t>
  </si>
  <si>
    <t>17.23.14.500.000.00.5111.000000000074</t>
  </si>
  <si>
    <t xml:space="preserve">Бумага </t>
  </si>
  <si>
    <t>Бумага Color Copy А4 110 гр.,  белизна 99% , 250 л.в пачке</t>
  </si>
  <si>
    <t>17.23.12.700.012.00.5111.000000000001</t>
  </si>
  <si>
    <t xml:space="preserve">бумага для заметок "ECO" 8,5х8,5 см, 800 л., в картонной подставке, бумага белая </t>
  </si>
  <si>
    <t>одна пачка</t>
  </si>
  <si>
    <t>22.29.25.500.000.00.0796.000000000004</t>
  </si>
  <si>
    <t>Маркер</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</si>
  <si>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</si>
  <si>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22.29.25.500.000.00.0704.000000000006</t>
  </si>
  <si>
    <t>маркер перманентный Paint marker Zebra пишущий на любой поверхности, чернила на масляной основе, изностоустойкий  амортизированный наконечник, насыщенный цвет сплошной линии, диаметр алюминиевого корпуса 15,1 мм, толщина линии 1,5 мм. Цвет : чрный , красный и белый</t>
  </si>
  <si>
    <t>17.21.15.350.000.00.0796.000000000008</t>
  </si>
  <si>
    <t xml:space="preserve"> Конверт</t>
  </si>
  <si>
    <t>бумажный, формат А4</t>
  </si>
  <si>
    <t>Конверт, А4 формат 229х324мм</t>
  </si>
  <si>
    <t>17.21.15.350.000.00.0796.000000000007</t>
  </si>
  <si>
    <t>бумажный, формат А5</t>
  </si>
  <si>
    <t>Конверт, А5 формат, 162х229мм</t>
  </si>
  <si>
    <t>25.93.14.800.003.00.0778.000000000000</t>
  </si>
  <si>
    <t xml:space="preserve">Кнопка </t>
  </si>
  <si>
    <t>кнопки-гвоздики   алюминивые силовые для крепления бумажных листов и небольших предметов, с круглой пластиковой головкой цвет черный, в картонной коробке по 100 шт.</t>
  </si>
  <si>
    <t>32.99.16.300.006.00.0796.000000000000</t>
  </si>
  <si>
    <t>штемпельная краска синего цвета, объем 28 мл., на водной основе</t>
  </si>
  <si>
    <t>28.23.23.900.003.00.0796.000000000000</t>
  </si>
  <si>
    <t>антистеплер</t>
  </si>
  <si>
    <t>устройство для вытаскивания скоб от степлера. Устройство состоит из двух противостоящих клинов на оси.6</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</si>
  <si>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</si>
  <si>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</si>
  <si>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</si>
  <si>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2015 – 2018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</si>
  <si>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17.23.12.700.005.00.0796.000000000002</t>
  </si>
  <si>
    <t>формат А5, недатированный</t>
  </si>
  <si>
    <t>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Страна производитель Италия</t>
  </si>
  <si>
    <t>26.52.11.300.000.00.0796.000000000006</t>
  </si>
  <si>
    <t>Часы наручные "Казахстан". Черный циферблат. Механизм : SWISS RONDA 505. (Кварцевый калибр). Водонепронициаемость - 3 ATM. Кожанный ремешок. Застежка - клипса, типа "бабочка".</t>
  </si>
  <si>
    <t>32.99.59.900.062.00.0704.000000000000</t>
  </si>
  <si>
    <t>подарочная</t>
  </si>
  <si>
    <t>Панно "Абулхаир Хан" светлая версия.Размеры: 565*500 см.
Материал: полимер, дерево.</t>
  </si>
  <si>
    <t>Панно "Абулхаир Хан" темная версия.Размеры: 565*500 см.
Материал: полимер, дерево.</t>
  </si>
  <si>
    <t>Панно представляет собой серию декоративных тарелочек с репродукциями выдающихся работ казахского художника Агымсалы Дузельханова, посвященных великим полководцам прошлого. Размеры: 1000х350 мм.
Материал: фарфор, дерево.</t>
  </si>
  <si>
    <t>Панно "Фрагмент двери мавзолея Ходжа Ахмета Яссауи" из серии "Реликвии Туркестана". Точные копии ручек-стукало от дверей мавзолея Ходжи Ахмета Яссауи в Туркестане. Текст на арабском языке гласит: “... и сказал Пророк: Мир – есть Час, так подчини это время себе!” Имеется Сертификат от Музея "Азрет-Султан" (г.Туркестан), потдверждающий соответствие всех деталей изделия (включая тексты) к оригиналу.Размеры: 550х550 мм.
Материал: полимер, дерево.</t>
  </si>
  <si>
    <t xml:space="preserve">Декоративне панно ”Сарматский вождь” (черное паспарту)
Размеры: Размер рамки: 460х490 мм. Размер изображения: 150х185 мм.
Материал: дерево, латунь, золото 999 пробы.
</t>
  </si>
  <si>
    <t>Декоративное панно с объемным изображением "Олени" в подарочной упаковке
Размеры: 400 х 400 мм.
Материал: полимер / позолота 24 карата.</t>
  </si>
  <si>
    <t>Панно "Повелители великой степи".
Размеры: 1000х350 мм.
Материал: фарфор, дерево.</t>
  </si>
  <si>
    <t>32.40.42.590.000.00.0796.000000000001</t>
  </si>
  <si>
    <t>Шахматы "Воины Великой Степи" (голубые)
Размеры: 450х350х80 мм.
Материал: натуральное дерево. Фигурки: полимер, покрытие “слоновая кость”, “античное серебро” и “античное золото”, цветная эмаль.</t>
  </si>
  <si>
    <t>17.22.11.350.000.00.0736.000000000000</t>
  </si>
  <si>
    <t>полотенце</t>
  </si>
  <si>
    <t>Zewa deluxe кухонные полотенца 2шт в упаковке</t>
  </si>
  <si>
    <t>17.22.11.300.000.00.0778.000000000000</t>
  </si>
  <si>
    <t>Салфетка столовая SELPAK 24*24 2-х слой. Белая</t>
  </si>
  <si>
    <t xml:space="preserve">   Салфетка столовая SELPAK 33*33 с рис. 3-х слой. Цветные </t>
  </si>
  <si>
    <t>Упаковка</t>
  </si>
  <si>
    <t>17.22.11.200.000.00.0778.000000000001</t>
  </si>
  <si>
    <t>Туалетная бумага "Zewa" Deluxe yellow 8 шт  Страна-производитель: Германия</t>
  </si>
  <si>
    <t>22.22.11.300.000.00.0736.000000000008</t>
  </si>
  <si>
    <t>Пакеты Фрекен БОК для мусора 90 литров  Преимущества: Предназначены для  выноса мусора. Материал: полиэтилен высокой плотности HD</t>
  </si>
  <si>
    <t>рулон</t>
  </si>
  <si>
    <t>13.92.29.530.000.00.0796.000000000002</t>
  </si>
  <si>
    <t xml:space="preserve">Тряпка </t>
  </si>
  <si>
    <t xml:space="preserve">для удаления пыли, нетканая </t>
  </si>
  <si>
    <t>Салфетки Фламенко "Фрекен Бок" 5шт Вискозные салфетки могут использоваться с любыми моющими средствами, включая отбеливатели. Предназначена для всех видов уборки.</t>
  </si>
  <si>
    <t>13.95.10.700.001.01.0778.000000000000</t>
  </si>
  <si>
    <t>Универсальная салфетка Размеры: 30х30 см Материал: микрофибраКоличество в упаковке: 1 шт</t>
  </si>
  <si>
    <t>20.41.32.770.000.01.0868.000000000000</t>
  </si>
  <si>
    <t xml:space="preserve">Средство моющее </t>
  </si>
  <si>
    <t xml:space="preserve">для туалетов, гель, СТ РК ГОСТ Р 51696-2003 </t>
  </si>
  <si>
    <t>чистящие и дезенфицирующие средства для сантехники Утенок активный, в ассортименте, 900 мл.</t>
  </si>
  <si>
    <t>бутылка</t>
  </si>
  <si>
    <t>20.41.32.590.000.02.0868.000000000000</t>
  </si>
  <si>
    <t>средства по уходу за полами Баги паркет, 1л.</t>
  </si>
  <si>
    <t>13.92.13.500.001.01.0796.000000000001</t>
  </si>
  <si>
    <t>Полотенце</t>
  </si>
  <si>
    <t>столовое, из хлопка, вафельное, размер 30*20 см, ГОСТ 11027-80</t>
  </si>
  <si>
    <t>20.41.32.570.000.01.0112.000000000000</t>
  </si>
  <si>
    <t>Средство моющее</t>
  </si>
  <si>
    <t>для мытья посуды, гель, СТ РК ГОСТ Р 51696-2003</t>
  </si>
  <si>
    <t>средство для посуды Фейри , 1л.</t>
  </si>
  <si>
    <t>Литр (куб. дм.)</t>
  </si>
  <si>
    <t>20.41.41.000.002.00.0796.000000000000</t>
  </si>
  <si>
    <t>Освежитель воздуха</t>
  </si>
  <si>
    <t>аэрозоль</t>
  </si>
  <si>
    <t>Освежитель воздуха на основе масел, 90 мл Frosch  ОАЗИС ОРАНЖЕВАЯ РОЩА, стеклянная бутылка с палочками, ароматы в ассортименте</t>
  </si>
  <si>
    <t>Освежитель воздуха на основе масел, 90 мл Frosch ОАЗИС ОРАНЖЕВАЯ РОЩА, запаска  с палочками аромат в ассортименте</t>
  </si>
  <si>
    <t>27.40.22.900.000.03.0796.000000000000</t>
  </si>
  <si>
    <t>Светильник</t>
  </si>
  <si>
    <t>местного освещения, настольный</t>
  </si>
  <si>
    <t xml:space="preserve">настольные лампы </t>
  </si>
  <si>
    <t>28.99.11.500.000.00.0796.000000000006</t>
  </si>
  <si>
    <t xml:space="preserve">Устройство для прошивки документов </t>
  </si>
  <si>
    <t xml:space="preserve">свыше 500 листов </t>
  </si>
  <si>
    <t>устройство для термопереплета автоматическое , система нагревания (2секции), система охлаждения (2 секции), питание 220-240В/50Гц. Производство Бельгия  Unibind</t>
  </si>
  <si>
    <t xml:space="preserve">68.20.12.960.000.00.0777.000000000000
</t>
  </si>
  <si>
    <t>Аренда помещения в Астане</t>
  </si>
  <si>
    <t>81.21.10.000.000.00.0777.000000000000</t>
  </si>
  <si>
    <t xml:space="preserve">Услуги по уборке зданий/помещений/территории/транспорта и аналогичных объектов </t>
  </si>
  <si>
    <t>услуги по техническому и санитарному обслуживанию 4-х этажного здания в г. Алматы</t>
  </si>
  <si>
    <t xml:space="preserve">г. Алматы ул. Богенбай батыра 168 </t>
  </si>
  <si>
    <t>52.21.24.000.000.00.0777.000000000000</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</si>
  <si>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</si>
  <si>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</si>
  <si>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</si>
  <si>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</si>
  <si>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51.10.12.000.000.00.0777.000000000000</t>
  </si>
  <si>
    <t>Услуги чартерных рейсов</t>
  </si>
  <si>
    <t>49.32.12.000.000.00.0777.000000000000</t>
  </si>
  <si>
    <t>Услуги по аренде легковых автомобилей с водителем</t>
  </si>
  <si>
    <t>услуги по аренде автотранспорта</t>
  </si>
  <si>
    <t>апрель-май</t>
  </si>
  <si>
    <t>18.14.10.100.001.00.0777.000000000000</t>
  </si>
  <si>
    <t>Услуги по переплету</t>
  </si>
  <si>
    <t xml:space="preserve">Услуги по переплету листов в книги, брошюры, журналы, каталоги и аналогичную продукцию. </t>
  </si>
  <si>
    <t>18.12.19.900.002.00.0777.000000000000</t>
  </si>
  <si>
    <t xml:space="preserve">Услуги полиграфические по изготовлению/печатанию полиграфической продукции (кроме книг, фото, периодических изданий) </t>
  </si>
  <si>
    <t>Визитные карточки с термоподнятием 2+0 
бумага лен ультра-белый 280, размер 9см х 5см, с нанесением логотипа Компании</t>
  </si>
  <si>
    <t>май-декабрь</t>
  </si>
  <si>
    <t>Визитные карточки, бумага - лен, размер 9см х 5см, с нанесением логотипа Компании</t>
  </si>
  <si>
    <t xml:space="preserve">папка- биговка бумага лен 300 гр. А4 формата,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</si>
  <si>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</si>
  <si>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</si>
  <si>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</si>
  <si>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А4 формата, плотность 90г/м2, белизна 96%, с нанесением логотипа  Компании</t>
  </si>
  <si>
    <t>18.12.19.900.002.00.0777.000000000001</t>
  </si>
  <si>
    <t>Настенные календари на 2017 год с нанесеным логотипом АО "НАК "Казатомпром"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Адаптация дизайна на квартальные календари на 2017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Дизайн обложки, внутреннего блока. адаптация дизайна на настольные календари на 2015год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t>
  </si>
  <si>
    <t xml:space="preserve">Изготовление открыток с логотипом Заказчика для поздравления работников  Компании </t>
  </si>
  <si>
    <t>февраль-март</t>
  </si>
  <si>
    <t>65.12.12.335.000.00.0777.000000000000</t>
  </si>
  <si>
    <t>Услуги по медицинскому страхованию на случай болезни</t>
  </si>
  <si>
    <t>85.59.13.335.001.00.0777.000000000000</t>
  </si>
  <si>
    <t>Услуги образовательные по подготовке, переподготовке и повышению квалификации работников</t>
  </si>
  <si>
    <t>70.22.14.000.000.00.0777.000000000000</t>
  </si>
  <si>
    <t>Услуги консультационные по вопросам управления трудовыми ресурсами</t>
  </si>
  <si>
    <t>Тестирование по казахскому языку</t>
  </si>
  <si>
    <t>Медстраховка бывших работников (пенсионеров)</t>
  </si>
  <si>
    <t>62.01.11.900.006.00.0999.000000000000</t>
  </si>
  <si>
    <t>Работы по созданию (разработке) информационной системы</t>
  </si>
  <si>
    <t>Разработка комплексной образовательной системы  для Общества</t>
  </si>
  <si>
    <t>14.12.11.300.000.00.0839.000000000000</t>
  </si>
  <si>
    <t>Самоспасательные средства индивидуальной защиты органов дыхания, зрения и кожных покровов головы - ГДЗК</t>
  </si>
  <si>
    <t>80.10.12.000.000.00.0777.000000000000</t>
  </si>
  <si>
    <t>Услуги по охране офиса г.Астана</t>
  </si>
  <si>
    <t xml:space="preserve">ОИ </t>
  </si>
  <si>
    <t>74.90.20.000.050.00.0777.000000000000</t>
  </si>
  <si>
    <t>Актуализация стандарта "Обеспечение безопасности. Организация и ведение гражданской обороны на предприятиях АО НАК "Казатомпром"</t>
  </si>
  <si>
    <t>82.30.11.000.000.00.0777.000000000000</t>
  </si>
  <si>
    <t>Организация рабочей встречи руководителей безопасности ДЗО</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</si>
  <si>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</si>
  <si>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</si>
  <si>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</si>
  <si>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</si>
  <si>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53.20.11.110.000.00.0777.000000000000</t>
  </si>
  <si>
    <t>Услуги по курьерской доставке почты</t>
  </si>
  <si>
    <t>Услуги экспресс-почты "EMS-Kazpost"</t>
  </si>
  <si>
    <t xml:space="preserve"> по Казахстану, по ближнему и дальнему зарубежью</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</si>
  <si>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</si>
  <si>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</si>
  <si>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</si>
  <si>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</si>
  <si>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</si>
  <si>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</si>
  <si>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</si>
  <si>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</si>
  <si>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</si>
  <si>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</si>
  <si>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</si>
  <si>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</si>
  <si>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</si>
  <si>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</si>
  <si>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</si>
  <si>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</si>
  <si>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</si>
  <si>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</si>
  <si>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</si>
  <si>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</si>
  <si>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</si>
  <si>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</si>
  <si>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</si>
  <si>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</si>
  <si>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</si>
  <si>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</si>
  <si>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</si>
  <si>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</si>
  <si>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</si>
  <si>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</si>
  <si>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</si>
  <si>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</si>
  <si>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</si>
  <si>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</si>
  <si>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</si>
  <si>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</si>
  <si>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</si>
  <si>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</si>
  <si>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</si>
  <si>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</si>
  <si>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</si>
  <si>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</si>
  <si>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 xml:space="preserve">46 Т </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</si>
  <si>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</si>
  <si>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</si>
  <si>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</si>
  <si>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</si>
  <si>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</si>
  <si>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</si>
  <si>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</si>
  <si>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</si>
  <si>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</si>
  <si>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</si>
  <si>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</si>
  <si>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</si>
  <si>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</si>
  <si>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</si>
  <si>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</si>
  <si>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</si>
  <si>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</si>
  <si>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</si>
  <si>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</si>
  <si>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</si>
  <si>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</si>
  <si>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</si>
  <si>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</si>
  <si>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</si>
  <si>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</si>
  <si>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</si>
  <si>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</si>
  <si>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</si>
  <si>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</si>
  <si>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28 Р</t>
  </si>
  <si>
    <t>29 Р</t>
  </si>
  <si>
    <t>30 Р</t>
  </si>
  <si>
    <t>31 Р</t>
  </si>
  <si>
    <t>32 Р</t>
  </si>
  <si>
    <t>33 Р</t>
  </si>
  <si>
    <t>34 Р</t>
  </si>
  <si>
    <t>35 Р</t>
  </si>
  <si>
    <t>36 Р</t>
  </si>
  <si>
    <t>37 Р</t>
  </si>
  <si>
    <t>38 Р</t>
  </si>
  <si>
    <t>39 Р</t>
  </si>
  <si>
    <t>40 Р</t>
  </si>
  <si>
    <t>41 Р</t>
  </si>
  <si>
    <t>42 Р</t>
  </si>
  <si>
    <t>43 Р</t>
  </si>
  <si>
    <t>44 Р</t>
  </si>
  <si>
    <t>45 Р</t>
  </si>
  <si>
    <t>46 Р</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</si>
  <si>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</si>
  <si>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</si>
  <si>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</si>
  <si>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</si>
  <si>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</si>
  <si>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</si>
  <si>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</si>
  <si>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</si>
  <si>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</si>
  <si>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</si>
  <si>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</si>
  <si>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</si>
  <si>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</si>
  <si>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</si>
  <si>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</si>
  <si>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</si>
  <si>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</si>
  <si>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</si>
  <si>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</si>
  <si>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</si>
  <si>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</si>
  <si>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</si>
  <si>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</si>
  <si>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</si>
  <si>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</si>
  <si>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</si>
  <si>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</si>
  <si>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</si>
  <si>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</si>
  <si>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</si>
  <si>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</si>
  <si>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</si>
  <si>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</si>
  <si>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</si>
  <si>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</si>
  <si>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</si>
  <si>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</si>
  <si>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</si>
  <si>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</si>
  <si>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</si>
  <si>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</si>
  <si>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</si>
  <si>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</si>
  <si>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</si>
  <si>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</si>
  <si>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</si>
  <si>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</si>
  <si>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</si>
  <si>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</si>
  <si>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</si>
  <si>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</si>
  <si>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</si>
  <si>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</si>
  <si>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</si>
  <si>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</si>
  <si>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</si>
  <si>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</si>
  <si>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71У</t>
  </si>
  <si>
    <t>72У</t>
  </si>
  <si>
    <t>73 У</t>
  </si>
  <si>
    <t>74 У</t>
  </si>
  <si>
    <t>75 У</t>
  </si>
  <si>
    <t>76 У</t>
  </si>
  <si>
    <t>77 У</t>
  </si>
  <si>
    <t>78 У</t>
  </si>
  <si>
    <t>79 У</t>
  </si>
  <si>
    <t>80 У</t>
  </si>
  <si>
    <t>81 У</t>
  </si>
  <si>
    <t xml:space="preserve">Энергетикалық қондырғыларды/ электр станцияларды тұрғызу (салу) жөніндегі жұмыстар </t>
  </si>
  <si>
    <t xml:space="preserve"> Сәулеттік жобалау жөніндегі жұмыстар </t>
  </si>
  <si>
    <t xml:space="preserve"> Егжей-тегжейлі жоспарлау жобасын түзету жөніндегі жұмыстар </t>
  </si>
  <si>
    <t>Мыңқұдық кен орнының Шығыс учаскесінде, Мыңқұдық кен орнының Орталық учаскесінде, Уванас, Қарамұрын кен орындарында табиғи уранның химиялық концентратын табиғи уранның тотық шала -тотығына дейін өндеу</t>
  </si>
  <si>
    <t xml:space="preserve"> Мойынқұм кен орнының 1 уческесінде; Мойынқұм кен орнының 3 учаскесінде; Қанжуған кен орнында; Мыңқұдық кен орнының  Шығыс учаскесінде тауарлық десорбатты табиғи уранның тотық шала-татығына дейін өндеу </t>
  </si>
  <si>
    <t xml:space="preserve"> Мыңқұдық кен орнының Орталық учаскесінде  табиғи уранның химиялық концентратын табиғи уранның тотық шала-тотығына дейін өндеу </t>
  </si>
  <si>
    <t xml:space="preserve"> Жылжымайтын мүлік объектілерін мемлекеттік техникалық тексеру жөніндегі жұмыстар</t>
  </si>
  <si>
    <t xml:space="preserve"> Жылжымайтын мүлік объектілерін мемлекеттік техникалық тексеру жөніндегі жұмыстар </t>
  </si>
  <si>
    <t xml:space="preserve"> "Жалпақ" кен орнында уранның тәжірибелі өндіруін өткізу үшін мобильді кешен</t>
  </si>
  <si>
    <t xml:space="preserve">Авторлық /техникалық қадағалау/ жобаларды, жұмыстарды басқару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</si>
  <si>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</si>
  <si>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 xml:space="preserve"> Ақпараттық жүйені сүйемелдеу және техникалық қолдау жөніндегі қызметтер </t>
  </si>
  <si>
    <t xml:space="preserve">Қыстырғыш </t>
  </si>
  <si>
    <t>материалы: метал, көлемі - 32 мм, түрлі-түсті</t>
  </si>
  <si>
    <t xml:space="preserve">материалы: метал, көлемі - 25 мм, түрлі-түсті  </t>
  </si>
  <si>
    <t xml:space="preserve">материалы: метал, көлемі  - 19 мм, түрлі-түсті </t>
  </si>
  <si>
    <t>көлемі 51 мм</t>
  </si>
  <si>
    <t>Жапсырмалар</t>
  </si>
  <si>
    <t>жазбаларға арналған, қағаз, өзі жабысатын</t>
  </si>
  <si>
    <t xml:space="preserve"> FORPAS жапсырмасы көлемі 12х44  25 беттік 5 түсті жиынтығы, пластикалық, тіл пішіні  қара түспен белгіленген мөлдір </t>
  </si>
  <si>
    <t xml:space="preserve"> 80 мм арналған регистратор, түрлі-түсті</t>
  </si>
  <si>
    <t xml:space="preserve"> 50 мм арналған регистратор, түрлі-түсті</t>
  </si>
  <si>
    <t>28 мм қыстырғыштар, бумада -100 дана, алтын</t>
  </si>
  <si>
    <t xml:space="preserve"> магнитті бекіткіш</t>
  </si>
  <si>
    <t xml:space="preserve"> тесілген  металдан жасалынған жазу керек-жарақтарына арналған үстелге қоятын стақан, көлемі 79*102 қара</t>
  </si>
  <si>
    <t>Тіреуіш</t>
  </si>
  <si>
    <t>Қағазға арналған тіреуіш, тесілген металдан жасалынған,қара түсті көлемі 9,5*9,5 см,  көлемі 11*11 см.</t>
  </si>
  <si>
    <t>Файл - қосымша бет</t>
  </si>
  <si>
    <t xml:space="preserve"> Қағаздарға арналған мөлдір файл,  үсті жарыққа қарсы жан-жақты перфорация. Пленканың қалыңдығы – 100 мкр </t>
  </si>
  <si>
    <t>Ақша сомаларымен жұмыс үшін қосымша қаражаттарымен бухгалтерлік ( «00» және «000» кнопкалар, бөлшек бөлігі разрядтарының нақты саны,  автоматты түрде дөңгелектеу) Үстелге қоятын габариттер.</t>
  </si>
  <si>
    <t xml:space="preserve"> Citizen калькуляторы , 16 разрядты</t>
  </si>
  <si>
    <t>Тескіш</t>
  </si>
  <si>
    <t xml:space="preserve">Қуатты тескіш диаметрі 6 мм екі саңылауды теседі, Саңылаулар арасындағы ара қашықтық  — 80 мм.  65 бетке дейін саңылау жасайды
</t>
  </si>
  <si>
    <t xml:space="preserve">  12 даналы  өшіргіші бар ,өткірленген , HB=2 1/2 картон бумадағы STABILO қарындашы</t>
  </si>
  <si>
    <t>Скотч 19мм х 33м, мөлдір</t>
  </si>
  <si>
    <t xml:space="preserve">сызғыш </t>
  </si>
  <si>
    <t>Өлшейтін. Пластмасалық. Ұзындығы 30 см</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</si>
  <si>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</si>
  <si>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</si>
  <si>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қапсырма</t>
  </si>
  <si>
    <t xml:space="preserve"> кеңселік мақсаттарға арналағн сым қапсырма </t>
  </si>
  <si>
    <t>N 10 степлерге арналған  қапсырмалар,  никель</t>
  </si>
  <si>
    <t>№24/6 степлерге арналған қапсырмалар, никель</t>
  </si>
  <si>
    <t>Степлер</t>
  </si>
  <si>
    <t xml:space="preserve">PLIER Forpas степлер-плайер қуаты 20 бет,  қусырту тереңдігі 54 мм, скоб N24/6 қапсырмаларын пайдалана отырып,қапсырмаларды бүгудің екі түрі, түрлі-түсті </t>
  </si>
  <si>
    <t xml:space="preserve"> №24/6-26/6 қапсырмаларын пайдалана отырып, 50 бетке дейін "B4FC" степлері түрлі-түсті</t>
  </si>
  <si>
    <t xml:space="preserve"> жаққышы және сұйылтқышымен </t>
  </si>
  <si>
    <t xml:space="preserve">Еріткіш+штрих-корректор қылқаламымен, Retype  </t>
  </si>
  <si>
    <t>файл-бұрыш</t>
  </si>
  <si>
    <t xml:space="preserve">пішіні А4, жиынтықта 25 данадан артық </t>
  </si>
  <si>
    <t>Тығыз бұрыш,  түрлі-түсті, қалыңдығы 180 микрон</t>
  </si>
  <si>
    <t>қайшы</t>
  </si>
  <si>
    <t xml:space="preserve"> сабы пластикалы және  резеңке өндірмелі қайшы, ұзындығы 25см</t>
  </si>
  <si>
    <t>Мөлдір скотч, 48мм х 200м, 40мкм</t>
  </si>
  <si>
    <t>Қарындаш ұштағыш</t>
  </si>
  <si>
    <t xml:space="preserve"> грифелдік қарындашты ұштауға арналған механикалық ұштағыш</t>
  </si>
  <si>
    <t xml:space="preserve">Үстелге жапсырылған металликалық корпустағы жиынтықтағы механикалық ұштағыш </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</si>
  <si>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</si>
  <si>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</si>
  <si>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</si>
  <si>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 xml:space="preserve">Металдан жасалынған Forpas шарикті автоматты стилді қалам , қаламның ұшы  смартфондармен және ЖК планшеттерімен жұмыс үшін арналған, , толщина линии письма 0,7 мм  </t>
  </si>
  <si>
    <t xml:space="preserve"> автоматты механизмі бар үлкен күңгірт корпусты PLATINUM Forpas автоматты шарикті қалам , хаттың қылыңдығы  0,1 мм. Жеке кәдесыйлық қаптауда</t>
  </si>
  <si>
    <t xml:space="preserve">үстелге қоятын жиынтық </t>
  </si>
  <si>
    <t xml:space="preserve">5-тен астам заттан тұратын, жазуға арналған, былғарыдан жасалынған   </t>
  </si>
  <si>
    <t xml:space="preserve">Былғарыдан жасалынған үстелге қоятын жиынтық, оған келесілер енеді:  қағаздарға арналған екі қабатты лоток,тіреуіші бар қағаз блогы, хаттарды ашуға арналған пышақ, екі қаламға арналған тіреуіш,  қарындаштарға арналған тіреуіш,   конверттерге арналған тіреуіш, үстелге қоятын, түсі қою қызыл және қара  </t>
  </si>
  <si>
    <t>Өшіргіш</t>
  </si>
  <si>
    <t>36 гр. желім қарындаш</t>
  </si>
  <si>
    <t>пышақ</t>
  </si>
  <si>
    <t>кеңсе</t>
  </si>
  <si>
    <t xml:space="preserve"> Кеңсе пышағы, жүздің ені   18 мм.  Сабы резеңкелі  </t>
  </si>
  <si>
    <t>Қағаз</t>
  </si>
  <si>
    <t xml:space="preserve"> Color Copy қағазы А4 110 гр.,  ақтығы  99% ,бумада  250 парақ</t>
  </si>
  <si>
    <t xml:space="preserve">"ECO" жазбаларға арналған қағаз 8,5х8,5 см, 800 п., картонды тіреуіште, ақ қағаз </t>
  </si>
  <si>
    <t xml:space="preserve">Stabilo BOSS мәтінді маркер , қалпақшасыз 4 сағатқа дейінгі кебуге қарсы жүйе, су негізіндегі сия қағаз, көшірмелер, факс қағаздары үшін жарайды,  түсі әртүрлі </t>
  </si>
  <si>
    <t xml:space="preserve"> кез келгеннің үстінде жазатын перманентті Paint marker Zebra маркері,майлы негіздегі сия, өзегі  тозуға төзімді  амортизацияланған, тұтас желінің түсі қанық,   алюминді корпустың еңі 15,1 мм, желінің қалыңдығы   1,5 мм. Түсі : қара , қызыл және ақ </t>
  </si>
  <si>
    <t>қағаз, форматы А4</t>
  </si>
  <si>
    <t>Конверт, А4 форматты 229х324мм</t>
  </si>
  <si>
    <t>қағаз, форматы А5</t>
  </si>
  <si>
    <t>Конверт, А5 форматты, 162х229мм</t>
  </si>
  <si>
    <t xml:space="preserve">Жапсырма шеге  </t>
  </si>
  <si>
    <t xml:space="preserve">қағаз парақтарды және кішкентай заттарды жапсыруға арналған күш жұмсайтын алюминилі жапсырма шеге ,түсі қара, дөңгелек пластикалы басы бар, картонды каробкада  100 данадан </t>
  </si>
  <si>
    <t xml:space="preserve">Мөрқалып бояуы </t>
  </si>
  <si>
    <t xml:space="preserve">көк түсті мөрқалып бояуы , көлемі 28 мл., су негізінде </t>
  </si>
  <si>
    <t>степлерден қапсырмаларды суыратын құрылғы. Құрылғы бір-біріне қарсы орналастырылға екі сынадан тұрады.</t>
  </si>
  <si>
    <t>Күнделік</t>
  </si>
  <si>
    <t xml:space="preserve">Ішкі блогы: 352беттік, 70 грамдық жоғары сапалы ақ офсет, 1 түрлі-түсті баспа (сұр)
Күнделіктің басындағы ақпараттық беттер - 2015 – 2018 жылдарға арналған күнтізбеліктер.; сағаттық белдеу; халықаралық және қала 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автожәне штрих-кодтар; туған күндері, телефон кітабы, ерекше жазбалар, Белгі бауы  (ляссе)
Блоктар мен мұқабаның дөңгелектелген бұрышы, мұқабаны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</si>
  <si>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 А5 пішінді, күні қойылмаған </t>
  </si>
  <si>
    <t>Күнделік, күні қойылмаған  А5+. Түсі: қара-көк. Блоктың көлемі: 160х230 см. Тілдер - казақша, орысша, ағылшынша. Ішкі блок: жоғары сапалы тонирленген  ivory  қағазы70 гр. 2-түсте басылған (қара, + көк).  Логотип мөрі  әрбір бетте 2 түсте (қоңыр және күміс), бетбелгі (ляссе).Мұқабасы - куагуле memory . 2014-2015 жж. арналған күнделіктері бар беттер. Шығарушы ел  Италия</t>
  </si>
  <si>
    <t>Қол сағаты</t>
  </si>
  <si>
    <t>"Қазақстан" қол сағаты.  Циферблаты қара. Механизмы : SWISS RONDA 505. (Кварцты  калибр). Су өткізбеушілігі- 3 ATM.  Бауы былғары.  Ілгегі клипса, түрі "көбелек".</t>
  </si>
  <si>
    <t xml:space="preserve"> Кәдесыйлық өнім </t>
  </si>
  <si>
    <t>кәдесыйлық</t>
  </si>
  <si>
    <t>"Абылхайыр хан" панносы версиясы ақ.Көлемі: 565*500 см.
Материалы: полимер, ағаш.</t>
  </si>
  <si>
    <t xml:space="preserve"> "Абылхайыр хан" панносы  версиясы қара.Көлемі: 565*500 см.
Материалы: полимер, ағаш.</t>
  </si>
  <si>
    <t xml:space="preserve"> Панно бұрынғы ұлы қолбасшыларға арналған қазақ суретшісі Ағымсалы Дузельхановтың ұлы жұмыстарының репродукциялары бар декоративті тәрелкелер болып есептелінеді . Көлемі: 1000х350 мм.
Материалы: фарфор, ағаш.</t>
  </si>
  <si>
    <t xml:space="preserve"> "Түркістан  жәдігері" сериясынан "Ходжа Ахмет Яссауи кесенесінің есігінен үзінді" панносы. Түркестандағы Ходжа Ахмет Яссауи  кесенесі тұтқасының тұтқа-тоқылдағының нақты көшірмесі. Араб тіліндегі мәтінде былай жазылған: "... және Пайғамбар айтты: Әлем - уақыт,яғни  сол уақытты өзіне бағындыр!"  Түпнұсқаға барлық бұйым бөлшектерінің сәйкестігін растайтын  "Азрет-Сұлтан" мұражайының (Түркестан қ.) сертификаты бар. Көлемі: 550х550 мм.
Материалы: полимер, ағаш.</t>
  </si>
  <si>
    <t xml:space="preserve"> ”Сармат көсемі” декоративті панно (қара паспарту)
Көлемі: Жақтаушаның көлемі: 460х490 мм. Суреттің көлемі: 150х185 мм.
Материалы: ағаш, латунь,  999 сынамалы алтын.
</t>
  </si>
  <si>
    <t xml:space="preserve"> "Бұғының" үлкен суреті бар декоратиті паносы 
Көлемі: 400 х 400 мм.
Материалы: полимер / 24 каратты алтындатылған</t>
  </si>
  <si>
    <t xml:space="preserve"> " Ұлы даланың әміршілері" панносы.
Көлемі: 1000х350 мм.
Материалы: фарфор, ағаш.</t>
  </si>
  <si>
    <t xml:space="preserve">" Ұлы дала жауынгерлері" шахматы (көгілдір)
Көлемі: 450х350х80 мм.
Материалы: табиғи ағаш. Фигуралары: полимер, "піл сүйегі", "көне күміс" және "көне алтынмен"   жабылған, түсі эмаль. </t>
  </si>
  <si>
    <t>орамал</t>
  </si>
  <si>
    <t xml:space="preserve">Zewa deluxe ас үй орамалы орамада 2 дана </t>
  </si>
  <si>
    <t>SELPAK 24*24 2 қабатты ас үй салфеткасы. Ақ</t>
  </si>
  <si>
    <t xml:space="preserve">   SELPAK 33*33 суреті бар 3 қабатты ас үй салфеткасы, түрлі-түсті  </t>
  </si>
  <si>
    <t xml:space="preserve"> Әжетқаналық қағаз</t>
  </si>
  <si>
    <t xml:space="preserve">әжетқаналық, екі қабатты </t>
  </si>
  <si>
    <t xml:space="preserve"> "Zewa" Deluxe yellow  әжетқаналық қағаз 8 дана  Шығарушы ел : Германия</t>
  </si>
  <si>
    <t xml:space="preserve"> 90 литр қоқысқа арналған Фрекен БОК пакеттері  Арнтықшылығы: қоқысты шығаруға арналған. Материалы: тығыздығы жоғары HD полиэтилені </t>
  </si>
  <si>
    <t xml:space="preserve">Шүберек </t>
  </si>
  <si>
    <t xml:space="preserve"> шаңды сүртуге арналған, тоқусыз</t>
  </si>
  <si>
    <t xml:space="preserve">Фламенко "Фрекен Бок" 5 даналы салфеткалары Вискозды  салфеткалар ағартқышты қоса кез-келген жуғыш құралдармен пайдаланылады.  Тазалаудың кез-келген түрлеріне арналған. </t>
  </si>
  <si>
    <t xml:space="preserve">Әмбебап салфеткалар  Көлемі: 30х30 см Материалы: микрофибра Ораудағы саны: 1 дана </t>
  </si>
  <si>
    <t xml:space="preserve">Жуғыш құралдар </t>
  </si>
  <si>
    <t xml:space="preserve">әжетханаларға арналған , гель,  МемСТ ҚР СТ Р 51696-2003 </t>
  </si>
  <si>
    <t xml:space="preserve"> "Утенок активный" сантехникаға арналған тазалайтын және залалсызданедыратын құрал, сұрыптамада, 900 мл.</t>
  </si>
  <si>
    <t xml:space="preserve">Едендерді жууға арналған құрал </t>
  </si>
  <si>
    <t>Баги паркет еденін жууға арналған құрал, 1л.</t>
  </si>
  <si>
    <t>Орамал</t>
  </si>
  <si>
    <t>асханаға арналған, мақтадан жасалынған,   вафелді,  көлемі 30*20 см, МемСТ 11027-80</t>
  </si>
  <si>
    <t xml:space="preserve"> ыдыстарды жууға арналған, гель, МемСТ ҚР СТ Р 51696-2003</t>
  </si>
  <si>
    <t xml:space="preserve"> Фейри ыдыстарға арналған құрал , 1л.</t>
  </si>
  <si>
    <t xml:space="preserve"> Ауа сергітуші </t>
  </si>
  <si>
    <t xml:space="preserve">май негізіндегі ауа сергіткіш, 90 мл Frosch  ОАЗИС ОРАНЖЕВАЯ РОЩА, таяқшасы бар шыны бөтелке ,жұпар иісі сұрыптамада </t>
  </si>
  <si>
    <t xml:space="preserve">май негізіндегі ауа сергіткіш, 90 мл Frosch ОАЗИС ОРАНЖЕВАЯ РОЩА,таяқшалары бар қосымшасы бар, жұпар иісі сұрыптамада  </t>
  </si>
  <si>
    <t>шам</t>
  </si>
  <si>
    <t xml:space="preserve"> жарық беру, үстелге қоятын </t>
  </si>
  <si>
    <t xml:space="preserve">үстелге қоятын  лампалар </t>
  </si>
  <si>
    <t xml:space="preserve"> Құжаттарды тігуге арналған құрылғы </t>
  </si>
  <si>
    <t xml:space="preserve"> 500 беттен астам </t>
  </si>
  <si>
    <t>автоматты түрде термотүптеуге арналған құрылғы, жылыту жүйесі  (2секциялы), салқындау жүйесі  (2 секциялы), қуат көзі 220-240В/50Гц. Шығарушы Бельгия  Unibind</t>
  </si>
  <si>
    <t xml:space="preserve">Астанада үй-жайды жалға алу </t>
  </si>
  <si>
    <t xml:space="preserve">Алматы қаласындағы 4 қабатты ғимаратты техникалық және санитарлық қызмет көрсету жөніндегі қызметтер </t>
  </si>
  <si>
    <t xml:space="preserve"> Автотұрақта орын беру жөніндегі қызметтер </t>
  </si>
  <si>
    <t xml:space="preserve"> электр энергияны беру/бөлу жөніндегі қызметтер </t>
  </si>
  <si>
    <t xml:space="preserve"> Алматы қалысындағы 4 қабатты ғимаратқа </t>
  </si>
  <si>
    <t xml:space="preserve"> чартерлік сапарлардың қызметтері </t>
  </si>
  <si>
    <t xml:space="preserve"> Жүргізушісімен жеңіл автокөліктерді жалға алу жөніндегі қызметтер</t>
  </si>
  <si>
    <t xml:space="preserve"> Жүргізушінің қызметін ұсына отырып, жеңіл автокөліктерді жалға алу</t>
  </si>
  <si>
    <t xml:space="preserve">автокөлікті жалға алу жөніндегі қызметтер </t>
  </si>
  <si>
    <t xml:space="preserve">Түптеу жөніндегі қызметтер </t>
  </si>
  <si>
    <t xml:space="preserve">Полиграфиялық өнімдерді   ( кітаптар, фото, мерзімді басылымдардан басқа) дайындау/басу жөніндегі баспа қызметтері </t>
  </si>
  <si>
    <t>Визит карточкасы, қағазы - зығыр, көлемі 9см х 5см, Компания логотипін жаза отырып</t>
  </si>
  <si>
    <t xml:space="preserve"> биговка папкасы қағазы зығыр 300 гр. А4 форматты, түрлі-түсті  </t>
  </si>
  <si>
    <t xml:space="preserve">Қазақша-орысша фирмалық бланкілер,  А4 форматты, тығыздығы 90г/м2, ақтығы 96%, төменгі бұрыштың оң жағын нөмірлей отырып, Компания логотипі мен мекенжайын жаза отырып </t>
  </si>
  <si>
    <t xml:space="preserve">Өкім бланкілері, А4 форматты, тығыздығы 90г/м2, ақтығы 96%, Компания логотипін жаза отырып </t>
  </si>
  <si>
    <t xml:space="preserve">Бұйрықтардың бланкілері, А4 форматты, тығыздығы 90г/м2, ақтығы 96%, Компания логотипін жаза отырып </t>
  </si>
  <si>
    <t>"Қазатомөнеркәсіп" ҰАК" АҚ логотипін жаза отыры, 2017 жылға арналған қабырға күнтізбесі  Көлемі: А2, 13 бет;
Қағаз: 200г., жылтыр;
Түсі: 4+0;
Іріктелген лак: барлық беттерге 1 нысан. 
Қусыру: кіші жағына  ригелі бар серіппеге.  Мұқабаның дизайны, ішкі блогы.  2017 жылға арналған тоқсандық күнтезбеліктеріне дизайнды бейімдеу. Мұқабасы: 195х297 мм., 300г., 4+0, припресі жылтыр, люверс;
Түптөсемі: 190х297мм.,бір жақты жылтыр  картон, 1+0; Ішкі блогы: 159х297 мм., 115г., жылтыр, 1+0; Серіппеге тігу:  үлкен жағы бойынша ригелсіз 3. Мұқабаның дизайны,  ішкі  блогы. 2015 жылға арналған үстелге қоятын күнтізбеліктердің дизайнын бейімдеу.  аяғы: 40х19,5 см., жылтыр картон 360 г., 3 бига, 1+0, припресі күңгірт;  Беттер: 13 бет, 12х19 см., 200 г., жылтыр, 4+4, барлық беттерде іріктеп лакталған; 
Тігу:  ригелсіз серіппеге. Мұқабаның дизайны, ішкі блок.</t>
  </si>
  <si>
    <t>Топтама қарайтын терезесі бар отқа төзімді жалбағайдан, дем шығаратын қақпақшасы бар жарты маскадан,  сүзгіш-жұтқыш қораптан, реттелетін бас таңғыштан, герметикалық пакет пен сөмкеден тұрады</t>
  </si>
  <si>
    <t>Тыныс, көру және бас терісін өздігінше қорғау, өзін-өзі құтқару құралдары  - ГДЗК</t>
  </si>
  <si>
    <t xml:space="preserve">Арнаулы байланыс қызметтері (өзге) </t>
  </si>
  <si>
    <t>Поштаны курьер арқылы жеткізу қызметтері</t>
  </si>
  <si>
    <t xml:space="preserve">62.02.30.000.001.00.0777.000000000000
</t>
  </si>
  <si>
    <t xml:space="preserve">Услуги по поставке Информационной системы "Параграф"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</si>
  <si>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</si>
  <si>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 xml:space="preserve">69.10.14.000.000.00.0777.000000000000
</t>
  </si>
  <si>
    <t>Услуги юридические консультационные</t>
  </si>
  <si>
    <t xml:space="preserve"> Услуги юридические консультационные и услуги представительские в связи с гражданским правом</t>
  </si>
  <si>
    <t xml:space="preserve">Услуги консалтинговые по оформлению/переоформлению объектов недвижимости на земельных участках, переданных из ТОО ГРК </t>
  </si>
  <si>
    <t>82 У</t>
  </si>
  <si>
    <t>83 У</t>
  </si>
  <si>
    <t>84 У</t>
  </si>
  <si>
    <t>Заңдық консультациялық қызмет көрсету</t>
  </si>
  <si>
    <t xml:space="preserve"> Азаматтық құқықпен байланысты заңдық консультациялық қызметтер және өкілдік қызметтер</t>
  </si>
  <si>
    <t xml:space="preserve">ТКК ЖШС-дан берілген жер телімдеріндегі жылжымайтын мүлік объектілерін ресімдеу/қайта ресімдеу жөніндегі консалтингілік қызметтер </t>
  </si>
  <si>
    <t xml:space="preserve">Разработка Проекта ликвидации отработанных блоков ПСВ урана месторождения Канжуган    </t>
  </si>
  <si>
    <t xml:space="preserve">Разработка стандарта "Правила обращения с отходами производства и потребления в атомной отрасли" </t>
  </si>
  <si>
    <t xml:space="preserve">Разработка стандарта "Методика по определению уровня опасности и кодировки отхода бурового шлама, образующегося при сооружении технологических скважин на урановых месторождениях" </t>
  </si>
  <si>
    <t xml:space="preserve">Разработка стандарта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</si>
  <si>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47 Р</t>
  </si>
  <si>
    <t>48 Р</t>
  </si>
  <si>
    <t>49 Р</t>
  </si>
  <si>
    <t>50 Р</t>
  </si>
  <si>
    <t xml:space="preserve"> Қанжуған кен орнындағы пайдаланған уран ЖҰШ блоктарын жою жобасын әзірлеу  </t>
  </si>
  <si>
    <t xml:space="preserve">  "СТҚ ағымдарынан қоршаған ортаны қорғау үшін "Қазатомөнеркәсіп" ҰАК" АҚ аумағында табиғи сорбент негізінде геохимиялық барьерді (ГХБ) құру " стандартын әзірлеу</t>
  </si>
  <si>
    <t xml:space="preserve"> 74.90.19.000.003.00.0999.000000000000</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</si>
  <si>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</si>
  <si>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</si>
  <si>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</si>
  <si>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Услуги по техническому сопровождению карты мониторинга местного содержания</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</si>
  <si>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</si>
  <si>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</si>
  <si>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 xml:space="preserve"> 62.09.20.000.005.00.0777.000000000000</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</si>
  <si>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</si>
  <si>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</si>
  <si>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70.22.13.000.001.00.0777.000000000000</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</si>
  <si>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</si>
  <si>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</si>
  <si>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октябрь-декабрь</t>
  </si>
  <si>
    <t>Услуги по предоставлению ценовых маркетинговых заключений для целей планирования долгосрочных закупок</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</si>
  <si>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</si>
  <si>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</si>
  <si>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</si>
  <si>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</si>
  <si>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</si>
  <si>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</si>
  <si>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</si>
  <si>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</si>
  <si>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</si>
  <si>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</si>
  <si>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</si>
  <si>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</si>
  <si>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</si>
  <si>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</si>
  <si>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</si>
  <si>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</si>
  <si>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</si>
  <si>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</si>
  <si>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</si>
  <si>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</si>
  <si>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</si>
  <si>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</si>
  <si>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</si>
  <si>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76 Т</t>
  </si>
  <si>
    <t>77 Т</t>
  </si>
  <si>
    <t>78 Т</t>
  </si>
  <si>
    <t>79 Т</t>
  </si>
  <si>
    <t>80 Т</t>
  </si>
  <si>
    <t>81 Т</t>
  </si>
  <si>
    <t>83 Т</t>
  </si>
  <si>
    <t>84 Т</t>
  </si>
  <si>
    <t>51 Р</t>
  </si>
  <si>
    <t>52 Р</t>
  </si>
  <si>
    <t>53 Р</t>
  </si>
  <si>
    <t>54 Р</t>
  </si>
  <si>
    <t>55 Р</t>
  </si>
  <si>
    <t>56 Р</t>
  </si>
  <si>
    <t>57 Р</t>
  </si>
  <si>
    <t>58 Р</t>
  </si>
  <si>
    <t>59 Р</t>
  </si>
  <si>
    <t>60 Р</t>
  </si>
  <si>
    <t>61 Р</t>
  </si>
  <si>
    <t>62 Р</t>
  </si>
  <si>
    <t>63 Р</t>
  </si>
  <si>
    <t>64 Р</t>
  </si>
  <si>
    <t>65 Р</t>
  </si>
  <si>
    <t>66 Р</t>
  </si>
  <si>
    <t>67 Р</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</si>
  <si>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</si>
  <si>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</si>
  <si>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</si>
  <si>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</si>
  <si>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</si>
  <si>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</si>
  <si>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</si>
  <si>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</si>
  <si>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</si>
  <si>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</si>
  <si>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</si>
  <si>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</si>
  <si>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</si>
  <si>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</si>
  <si>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</si>
  <si>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</si>
  <si>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</si>
  <si>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</si>
  <si>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</si>
  <si>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</si>
  <si>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</si>
  <si>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</si>
  <si>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131 У</t>
  </si>
  <si>
    <t>132 У</t>
  </si>
  <si>
    <t>133 У</t>
  </si>
  <si>
    <t>134 У</t>
  </si>
  <si>
    <t>135 У</t>
  </si>
  <si>
    <t>136 У</t>
  </si>
  <si>
    <t>137 У</t>
  </si>
  <si>
    <t>138 У</t>
  </si>
  <si>
    <t>139 У</t>
  </si>
  <si>
    <t>140 У</t>
  </si>
  <si>
    <t>141 У</t>
  </si>
  <si>
    <t>142 У</t>
  </si>
  <si>
    <t>143 У</t>
  </si>
  <si>
    <t>144 У</t>
  </si>
  <si>
    <t>145 У</t>
  </si>
  <si>
    <t>146 У</t>
  </si>
  <si>
    <t>147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</si>
  <si>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</si>
  <si>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</si>
  <si>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</si>
  <si>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</si>
  <si>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t>
  </si>
  <si>
    <t>января 2016г.-январь 2017г.</t>
  </si>
  <si>
    <t>Услуги по предоставлению информации, размещенной на веб-сайте компании "TradeTech LLC" в виде материалов, направляемых еженедельно на электронные почтовые адреса Заказчика</t>
  </si>
  <si>
    <t>Услуги по предоставлению информации, размещенной на веб-сайтах в виде подготовленных аналитических изданий (Аналитические отчеты "Uranium Market Study", "Conversion Market Study", "Enrichment Market Study")</t>
  </si>
  <si>
    <t>Услуги по предоставлению информации, размещенной на веб-сайте Energy Intelligence</t>
  </si>
  <si>
    <t>69.20.23.000.000.00.0777.000000000000</t>
  </si>
  <si>
    <t xml:space="preserve">Услуги по подписке и поставке электронного контента официальных версий МСФО </t>
  </si>
  <si>
    <t>66.29.11.000.000.00.0777.000000000000</t>
  </si>
  <si>
    <t xml:space="preserve">Привлечение независимых актуариев для осуществления  актуарных расчетов </t>
  </si>
  <si>
    <t>69.20.31.000.000.00.0777.000000000000</t>
  </si>
  <si>
    <t>Услуги консультационные в области налогообложения</t>
  </si>
  <si>
    <t xml:space="preserve">  январь</t>
  </si>
  <si>
    <t>90.02.12.900.001.00.0777.000000000000</t>
  </si>
  <si>
    <t>Семинар-совещание для главных бухгалтеров и работников бухгалтерской службы АО "НАК "Казатомпром" и его дочерних организаций</t>
  </si>
  <si>
    <t>11-ая Казахстанская Налоговая конференция</t>
  </si>
  <si>
    <t>г. Алматы</t>
  </si>
  <si>
    <t xml:space="preserve">Бухгалтерлік есеп саласындағы консультациялық қызметтер   </t>
  </si>
  <si>
    <t xml:space="preserve"> Салық салу саласындағы консультациялық қызметтер  </t>
  </si>
  <si>
    <t>Оценка имущества ТОО «Реммонтажсервис» и определение периметра активов, передаваемых добычным предприятиям АО «НАК «Казатомпром».</t>
  </si>
  <si>
    <t>74.90.12.000.004.00.0777.000000000000</t>
  </si>
  <si>
    <t>Услуги по оценке долей участия в юридических лицах</t>
  </si>
  <si>
    <t>Оценка доли участия АО "НАК "Казатомпром" в ТОО "Кызылту"</t>
  </si>
  <si>
    <t>Оценка доли участия АО "НАК "Казатомпром" в АО "Каустик"</t>
  </si>
  <si>
    <t xml:space="preserve"> Мүлікті бағалау жөніндегі қызметтер </t>
  </si>
  <si>
    <t xml:space="preserve"> Мүлікті бағалау жөніндегі кешенді қызметтер </t>
  </si>
  <si>
    <t xml:space="preserve"> «Реммонтажсервис» ЖШС мүлігін бағалау және "Қазатомөнеркәсіп" ҰАК" АҚ-тың өндіруші кәсіпорындарына берілетін активтердің периметрін анықтау.   </t>
  </si>
  <si>
    <t xml:space="preserve"> Заңды тұлғалардағы қатысу үлестерін бағалау жөніндегі қызметтер </t>
  </si>
  <si>
    <t xml:space="preserve"> "Қазатомөнеркәсіп" ҰАК" АҚ-тың "Қызылту" ЖШС-тағы қатысу үлесін бағалау</t>
  </si>
  <si>
    <t>"Қазатомөнеркәсіп" ҰАК" АҚ-тың "Каустик" АҚ-тағы қатысу үлесін бағалау</t>
  </si>
  <si>
    <t>65.12.11.      335.000.00.0777.000000000000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</si>
  <si>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</si>
  <si>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</si>
  <si>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</si>
  <si>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2016г.-ноябрь 2017г.</t>
  </si>
  <si>
    <t xml:space="preserve">Қызметкердің еңбек (қызмет) міндеттерін атқару кезінде оны жазатайым жағдайлардан міндетті сақтандыру </t>
  </si>
  <si>
    <t>Услуги по предоставлению информации, размещенной на веб-сайте Поставщика</t>
  </si>
  <si>
    <t>Услуги по предоставлению информации, размещенной на веб-сайте www.asianmetal.com</t>
  </si>
  <si>
    <t>июнь-июль</t>
  </si>
  <si>
    <t>август 2016г.-август 2017г.</t>
  </si>
  <si>
    <t>Услуги по предоставлению информации, размещенной на веб-сайте www.metal-pages.com</t>
  </si>
  <si>
    <t>декабрь 2016г.-декабрь 2017г.</t>
  </si>
  <si>
    <t>Услуги по предоставлению информации, размещенной на веб-сайте www.roskill.com</t>
  </si>
  <si>
    <t>март 2016г.-
март 2017г.</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</si>
  <si>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</si>
  <si>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</si>
  <si>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Участие в Ежегодном Симпозиуме "Всемирной Ядерной Ассоциации" (WNA) </t>
  </si>
  <si>
    <t>июль-август</t>
  </si>
  <si>
    <t>Участие в  Ежегодной всемирной конференции по ядерно-топливному циклу (WNFC)</t>
  </si>
  <si>
    <t>Өнім берушінің веб-сайтында орналастырылған ақпаратты беру жөніндегі қызметтер</t>
  </si>
  <si>
    <t>Іс-шараларға қытысуды қамтамасыз ету жөніндегі қызметі</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</si>
  <si>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</si>
  <si>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 xml:space="preserve">"Дүние жүзілік ядролық қауымдастықтың» (WNA) жыл сайынғы симпозиумына қатысу </t>
  </si>
  <si>
    <t xml:space="preserve">Ядролық отын циклының (WNFC) дүние жүзілік жыл сайынғы конференциясына қатысу </t>
  </si>
  <si>
    <t>74.90.20.000.003.00.0777.000000000000</t>
  </si>
  <si>
    <t>Услуги по проведению внешней оценки системы внутреннего аудита</t>
  </si>
  <si>
    <t>Внешняя оценка деятельности Службы внутреннего аудита</t>
  </si>
  <si>
    <t>64.99.19.000.001.00.0777.000000000000</t>
  </si>
  <si>
    <t>Услуги консультационные по вопросам инвестиционной деятельности</t>
  </si>
  <si>
    <t>Работы по разработке  стандарта СТ НАК "Комплекс ГИС при посково-разведочных и горно-подготовительных работах на месторождениях урана пластово-инфильтрационно типа, при эксплуатации и ликвидации участков добычи урана методом ПСВ"</t>
  </si>
  <si>
    <t>Работы  по разработке стандарта СТ НАК «Порядок управления стандартными образцами на предприятиях по добыче и первичной переработке урана»</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</si>
  <si>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</si>
  <si>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</si>
  <si>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</si>
  <si>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апрель-июль</t>
  </si>
  <si>
    <t>Өлшемдерді орындау әдістемесін метрологиялық аттестаттау жөніндегі қызметтер</t>
  </si>
  <si>
    <t xml:space="preserve">Нормативтік/техникалық құжаттаманы/ технологиялық схемаларды/паспорттарды, техникалық-экономикалық негіздемелерді және осыған ұқсас құжаттарды әзірлеу/түзету жөніндегі жұмыстар </t>
  </si>
  <si>
    <t xml:space="preserve">Участие в Международном  специализированном форуме «АТОМЭКСПО 2016»        </t>
  </si>
  <si>
    <t xml:space="preserve"> Участие в Ежегодном симпозиуме Всемирной Ядерной Ассоциации (WNA)  </t>
  </si>
  <si>
    <t>Участие в Евразийском Форуме KAZENERGY</t>
  </si>
  <si>
    <t xml:space="preserve">г. Абу-Даби, ОАЭ </t>
  </si>
  <si>
    <t>Участие в конференции WNFM (Мировой рынок ядерного топлива)</t>
  </si>
  <si>
    <t xml:space="preserve">Іс-шараларға   қатысуды камтамассыз ету қызметі            </t>
  </si>
  <si>
    <t xml:space="preserve">KAZENERGY Евразиялық форумына қатысу </t>
  </si>
  <si>
    <t>услуги по   курьерской доставке  почтовых отправлений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</si>
  <si>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</si>
  <si>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</si>
  <si>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</si>
  <si>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май-июнь, ноябрь-декабрь</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</si>
  <si>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</si>
  <si>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</si>
  <si>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</si>
  <si>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</si>
  <si>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</si>
  <si>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</si>
  <si>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январь </t>
  </si>
  <si>
    <t>70.21.10.000.000.00.0777.000000000000</t>
  </si>
  <si>
    <t>Услуги по поддержанию связи с общественностью/организациями и другой аудиторией</t>
  </si>
  <si>
    <t>Услуги по поддержанию связи с общественностью, работа с республиканскими зарубежными СМИ (статьи, видеосюжеты, PR, печать консолидированной отчетности)</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</si>
  <si>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</si>
  <si>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 xml:space="preserve">июнь-декабрь </t>
  </si>
  <si>
    <t>Подготовка имиджевой и сувенирной продукции, оплата участия, изготовление стендов, видеопродукции, участие в выставке "АТОМЭКСПО-2016"  г. Москва, РФ, аренда выставочной площади</t>
  </si>
  <si>
    <t xml:space="preserve">апрель-декабрь </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</si>
  <si>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</si>
  <si>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</si>
  <si>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</si>
  <si>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</si>
  <si>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 xml:space="preserve">июль-декабрь </t>
  </si>
  <si>
    <t>Услуги полиграфические по изготовлению/печатанию полиграфической продукции (кроме книг, фото, периодических изданий)</t>
  </si>
  <si>
    <t>Услуги по изготовлению полиграфической и имиджевой продукции</t>
  </si>
  <si>
    <t xml:space="preserve">февраль </t>
  </si>
  <si>
    <t>74.20.23.000.000.00.0777.000000000000</t>
  </si>
  <si>
    <t>Услуги по фото/видеосъемке</t>
  </si>
  <si>
    <t>Услуги, связанные с производством видеофильмов, видеороликов и фотографии</t>
  </si>
  <si>
    <t xml:space="preserve">июнь </t>
  </si>
  <si>
    <t>Услуги по предоставлению подписки на периодику 2017 года</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</si>
  <si>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</si>
  <si>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</si>
  <si>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</si>
  <si>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</si>
  <si>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 xml:space="preserve">2017 жылғы мерзімді басылымға жазылуды ұсыну жөніндегі қызметтер </t>
  </si>
  <si>
    <t>64.99.19.335.000.00.0777.000000000000</t>
  </si>
  <si>
    <t>Услуги в рамках сделок по приобретению долей участия</t>
  </si>
  <si>
    <t>Комплекс услуг (правовая экспертиза долей участия, техническая экспертиза проектов юридического лица, финансовый и налоговый аудит юридического лица, оценка стоимости долей участия, экологический анализ и пр.) в рамках сделок по приобретению долей участия</t>
  </si>
  <si>
    <t>Консультационные и юридические услуги по СП</t>
  </si>
  <si>
    <t>130У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</si>
  <si>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</si>
  <si>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</si>
  <si>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</si>
  <si>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Проведение независимой оценки деятельности Совета директоров АО «НАК «Казатомпром», его комитетов и каждого члена Совета директоров, совершенствование работы Совета директоров АО «НАК «Казатомпром» по итогам оценки</t>
  </si>
  <si>
    <t>Қызметті бағалау/талдау жөніндегі консультациялық қызметтер</t>
  </si>
  <si>
    <t xml:space="preserve"> Қызметті бағалау-талдау жөніндегі кешенді консультациялық қызметтер </t>
  </si>
  <si>
    <t xml:space="preserve">"Қазатомөнеркәсіп" ҰАК" АҚ Директорлар кеңесінің, оның комитеттері мен Директорлар кеңесінің әрбір мүшесі қызметінің тәуелсіз бағалауын жүргізу, бағалаудың қорытындысы бойынша "Қазатомөнеркәсіп" ҰАК" АҚ Директорлар кеңесінің жұмысын жетілдіру </t>
  </si>
  <si>
    <t>г. Тараз Жамбылская обл.</t>
  </si>
  <si>
    <t>г. Усть-Каменогорск ВКО</t>
  </si>
  <si>
    <t>г. Лондон Великобритания</t>
  </si>
  <si>
    <t>г. Астана, г. Алматы</t>
  </si>
  <si>
    <t>г. Москва  РФ</t>
  </si>
  <si>
    <t xml:space="preserve">по территории РК, РФ </t>
  </si>
  <si>
    <t>г. Сингапур</t>
  </si>
  <si>
    <t xml:space="preserve"> г. Париж Франция</t>
  </si>
  <si>
    <t>май 2016г.-май 2017г.</t>
  </si>
  <si>
    <t xml:space="preserve">июль-декабрь  </t>
  </si>
  <si>
    <t xml:space="preserve"> июнь 2016г.-июнь 2017г.</t>
  </si>
  <si>
    <t>июль-декабрь, январь 2017г.-декабрь 2017г.</t>
  </si>
  <si>
    <t xml:space="preserve"> март-ноябрь  </t>
  </si>
  <si>
    <t>декабрь 2015г., июнь</t>
  </si>
  <si>
    <t xml:space="preserve"> 18.12.19.900.002.00.0777.000000000000</t>
  </si>
  <si>
    <t xml:space="preserve"> Услуги полиграфические по изготовлению/печатанию полиграфической продукции (кроме книг, фото, периодических изданий)</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</si>
  <si>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t>
  </si>
  <si>
    <t xml:space="preserve"> Услуги по фото/видеосъемке </t>
  </si>
  <si>
    <t xml:space="preserve">Услуги по фото/видеосъемке </t>
  </si>
  <si>
    <t xml:space="preserve">Изготовление видеофильма о трансформации </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</si>
  <si>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</si>
  <si>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 xml:space="preserve">март </t>
  </si>
  <si>
    <t>Астана  қаласы Қонаев көшесі 10</t>
  </si>
  <si>
    <t>Кыземшек кенті Созақ ауданы ОҚО</t>
  </si>
  <si>
    <t>Таукент кенті Созақ ауданы ОҚО</t>
  </si>
  <si>
    <t xml:space="preserve">Жамбыл облысы Жанатас стансасы, Қызылорда облысы Шиелі стансасы </t>
  </si>
  <si>
    <t xml:space="preserve">Абу-Даби қаласы БАЭ </t>
  </si>
  <si>
    <t>Алматы қаласы</t>
  </si>
  <si>
    <t>Алматы қаласы, Богенбай батыр көшесі, 168</t>
  </si>
  <si>
    <t>Астана  қаласы</t>
  </si>
  <si>
    <t>Астана  қаласы, Алматы қаласы</t>
  </si>
  <si>
    <t xml:space="preserve">   Кызылорда қаласы</t>
  </si>
  <si>
    <t>Лондон қаласы Ұлыбритания</t>
  </si>
  <si>
    <t>Мәскеу қаласы РФ</t>
  </si>
  <si>
    <t>Париж қаласы Франция</t>
  </si>
  <si>
    <t>Сингапур қаласы</t>
  </si>
  <si>
    <t>Степногорск қаласы  Ақмола облысы</t>
  </si>
  <si>
    <t>Степногорск қаласы, Кокшетау қаласы</t>
  </si>
  <si>
    <t xml:space="preserve">Тараз қаласы Жамбыл облысы </t>
  </si>
  <si>
    <t>Жамбыл облысы</t>
  </si>
  <si>
    <t xml:space="preserve">Өскемен қаласы  ШҚО </t>
  </si>
  <si>
    <t>Павлодар облысы</t>
  </si>
  <si>
    <t xml:space="preserve"> РФ аумағы</t>
  </si>
  <si>
    <t>Санкт-Петербург портынан Еуропаға дейін   (Франция)</t>
  </si>
  <si>
    <t xml:space="preserve"> Санкт-Петербург портынан Батыс конверторларға дейін  (АҚШ, Канада)</t>
  </si>
  <si>
    <t xml:space="preserve">Қызылорда облысы, Жанақорған облысы " Оңтүстік Қарамұрын" кеніші </t>
  </si>
  <si>
    <t>Санкт-Петербург портынан Мумбайға дейін  (Индия)</t>
  </si>
  <si>
    <t>ҚР жүктің жөнелтілген стансасынан вагон қайтарылатын стансаға дейін немесе тiркелім стансасына дейін</t>
  </si>
  <si>
    <t xml:space="preserve">ҚР-нан  ҚХР, РФ, Үндістан, Еуропа және Солтүстік Америкадағы баратын жерге дейін </t>
  </si>
  <si>
    <t xml:space="preserve"> Казақстан, жақын және алыс шетел бойынша </t>
  </si>
  <si>
    <t>ҚР жүктің жөнелтілген стансасынан жүктің  баратын стансасына дейін немесе бос  контейнерлер қайтарылатын стансасаға дейін</t>
  </si>
  <si>
    <t>Шиелі кенті Қызылорда облысы</t>
  </si>
  <si>
    <t>Созақ ауданы ОҚО</t>
  </si>
  <si>
    <t xml:space="preserve"> Жанатас ст., Защита ст. , Алтынтау  ст. және 26-разъезд</t>
  </si>
  <si>
    <t xml:space="preserve"> Марсель қ. (Франция) теңіз портының  қойма терминалы </t>
  </si>
  <si>
    <t xml:space="preserve">Хьюстон қ.(АҚШ) және/немесе Балтимор қ.(АҚШ) теңіз портының  қойма терминалы  </t>
  </si>
  <si>
    <t xml:space="preserve">Торонто (Канада) және/немесе  Монреаль қ.(Канада) теңіз портының  қойма терминалы  </t>
  </si>
  <si>
    <t xml:space="preserve">текше метр </t>
  </si>
  <si>
    <t>үлкен шыны</t>
  </si>
  <si>
    <t xml:space="preserve">жинақтама </t>
  </si>
  <si>
    <t>жиынтық</t>
  </si>
  <si>
    <t xml:space="preserve">бір бума </t>
  </si>
  <si>
    <t xml:space="preserve">орама </t>
  </si>
  <si>
    <t>дана</t>
  </si>
  <si>
    <t>Компания қызметкерлерін құттықтау үшін тапсырыс берушінің логотипі бар ашық хаттар дайындау</t>
  </si>
  <si>
    <t>Қоғам үшін кешенді білім беру жүйесін әзірлеу</t>
  </si>
  <si>
    <t>Ауырып қалған жағдайда медициналық сақтандыру бойынша қызмет көрсету</t>
  </si>
  <si>
    <t xml:space="preserve">Еңбек ресурстарын басқару мәселелері бойынша консультациялық қызмет көрсету </t>
  </si>
  <si>
    <t>Еңбек ресурстарын басқару мәселелері бойынша консультациялық қызмет көрсету</t>
  </si>
  <si>
    <t xml:space="preserve">Қазақ тілі бойынша тестілеу </t>
  </si>
  <si>
    <t>Бұрынғы қызметкерлерді (зейнеткерлерді) медициналық сақтандыру</t>
  </si>
  <si>
    <t>26.20.18.900.001.01.0796.000000000004</t>
  </si>
  <si>
    <t>Устройство</t>
  </si>
  <si>
    <t>многофункциональное, печать лазерная, разрешение 600*600 dpi</t>
  </si>
  <si>
    <t>МФУ HP LaserJet Цветность: МонохромныйРазрешение принтера: 600 х 600 dpiМаксимальная скорость ч/б печати, стр/мин, до: 20Емкость принимающего лотка: 100 листовРазрешение сканера: 1200x1200 dpiФакс: ЕстьАвтоматическая двусторонняя печать (дуплекс): Нет</t>
  </si>
  <si>
    <t>шт</t>
  </si>
  <si>
    <t>26.20.18.900.001.01.0796.000000000006</t>
  </si>
  <si>
    <t>многофункциональное, печать лазерная, разрешение 2400*600 dpi</t>
  </si>
  <si>
    <t>Копир-принтер-сканер WorkCentre 7835 с трёхлотковым модулемСкорость печати до 35 моно/ 35 цвет. страниц в минуту; Месячный объем печати до 110 000 страниц; Рекомендуемый средний месячный объем печати от 10 000 до 15 000 страниц; Жесткий диск/ Процессор / Объем памяти 160 Гб / 1.2 ГГц / 2 Гб (системная) плюс 1 Гб (страничная) память; Разрешение копирования/сканирования – 600 x 600 dpi; Разрешение принтера (макс.) – 1200 x 2400 dpi. Трёхлотковый модуль (3 x 520 листов, формат до 320 x 457 мм (SRA3), плотность 60 - 256 г/кв.м).</t>
  </si>
  <si>
    <t>26.20.40.000.109.00.0796.000000000005</t>
  </si>
  <si>
    <t>Компьютер Dell Inspiron 3847 (Intel Pentium Dual Core, 3 ГГц, 4 Гб ОЗУ, 1 Тб ЖД</t>
  </si>
  <si>
    <t>26.20.17.100.000.00.0796.000000000018</t>
  </si>
  <si>
    <t>жидкокристаллический, диагональ 23 дюйм, разрешение 1920*1080</t>
  </si>
  <si>
    <t>S2340L
Монитор 23" FullHD: 1920x1080</t>
  </si>
  <si>
    <t>26.20.40.000.108.00.0796.000000000000</t>
  </si>
  <si>
    <t>Источник бесперебойного питания</t>
  </si>
  <si>
    <t>резервный</t>
  </si>
  <si>
    <t>UPS APC Back Время работы от батарей: до 50 минут работы при 40 Вт, до 25 минут работы при 80 ВтВремя зарядки аккумуляторной батареи: 8 - 10 часовМощность на выходе, Вт: 390Напряжение на выходе: 230 ВНапряжение на входе: 230 ВКоличество компьютерных розеток: 4Поддержка AVR: Есть</t>
  </si>
  <si>
    <t>26.20.11.100.002.00.0796.000000000003</t>
  </si>
  <si>
    <t>Ноутбук</t>
  </si>
  <si>
    <t>среднего класса, диагональ экрана 12 дюйма и более, средняя мультимедийная функциональность</t>
  </si>
  <si>
    <t>Ноутбук Apple MacBook Air A1466, Core i5, 1,6 Ghz, 4 Gb RAM, 128 SSD, Intel graphics, 13,3"</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</si>
  <si>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</si>
  <si>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</si>
  <si>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</si>
  <si>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Cisco Catalyst 3750V2 (WS-C3750V2-48PS-S) возможность установки в стойку, 4 слота для дополнительных интерфейсов, 48 портов Ethernet 10/100 Мбит/сек, поддержка работы в стеке, поддержка VPN</t>
  </si>
  <si>
    <t>28.25.12.500.001.00.0796.000000000023</t>
  </si>
  <si>
    <t>Кондиционер</t>
  </si>
  <si>
    <t>прецизионный, холодопроизводительность 24-120 кВт</t>
  </si>
  <si>
    <t>Производительность по холоду (Вт) 7600Потребляемая мощность в режиме охлаждения (Вт) 2800Потребляемый ток в режиме охлаждения (А) 12.73Диапазон регулирования температуры 17°~28°Диапазон влажности 40~60%Напряжение питания ( Ph/V/Hz) 1/220-240/50Расход воздуха (м/час) 2200Уровень шума внутреннего блока (db(A)) 66Длина внутреннего блока (мм) 800Высота внутреннего блока (мм) 690Глубина внутреннего блока (мм) 2250Вес внутреннего</t>
  </si>
  <si>
    <t>26.30.23.900.000.00.0839.000000000002</t>
  </si>
  <si>
    <t>Система</t>
  </si>
  <si>
    <t>конференц связи, дискуссионная, комплект оборудования</t>
  </si>
  <si>
    <t>Оснащение техникой для обработки и визуализации СиЦ</t>
  </si>
  <si>
    <t>Комплект</t>
  </si>
  <si>
    <t>Разработка и внедрение информационной системы  "Логистика"</t>
  </si>
  <si>
    <t xml:space="preserve">Второй этап создания информационной системы "Цифровой рудник" </t>
  </si>
  <si>
    <t>95.11.10.000.002.00.0999.000000000000</t>
  </si>
  <si>
    <t>Работы инженерные по обслуживанию и ремонту компьютерного оборудования</t>
  </si>
  <si>
    <t>Разработка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</si>
  <si>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Разработка и внедрение информационной системы  LIMS для лабороторий с учетом работ по внедрению и интеграции с существующим оборудованием</t>
  </si>
  <si>
    <t>33.20.60.000.000.00.0999.000000000000</t>
  </si>
  <si>
    <t xml:space="preserve">  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</si>
  <si>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</si>
  <si>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«Техническое перевооружение АСУТП аффинажного цеха площадки «Канжуган».</t>
  </si>
  <si>
    <t>январь-сентябрь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</si>
  <si>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</si>
  <si>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</si>
  <si>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</si>
  <si>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проектно-сметной документации по модернизации АСУТП ТОО "ТГХП"(Участок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</si>
  <si>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январь-май</t>
  </si>
  <si>
    <t>Модернизация АСУТП ТОО "ТГХП" (Участок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</si>
  <si>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Разработка проектно-сметной документации по модернизации АСУТП ТОО "ТГХП" (Участок Канжуган печ сушки и прокалки аффинажного цеха).</t>
  </si>
  <si>
    <t>Модернизация АСУТП ТОО "ТГХП" (Участок Канжуган печ сушки и прокалки аффинажного цеха).</t>
  </si>
  <si>
    <t>Опытное освоение месторождения Жалпак. АСУТП добычного полигона, перерабатывающего комплекса</t>
  </si>
  <si>
    <t>Система Мониторинга информационной безопасности (SIEM)</t>
  </si>
  <si>
    <t>HR-система: дистанционное обучение, матрица компетенций, KPI персонала</t>
  </si>
  <si>
    <t>Второй этап создания информационной системы "Ситуационный центр" на базе СУО</t>
  </si>
  <si>
    <t>74.90.20.000.020.00.0777.000000000000</t>
  </si>
  <si>
    <t>Услуги по аттестации объектов информатизации</t>
  </si>
  <si>
    <t>Подписка на Систему идентификации угроз ИБ «Bot-Trek TDS»</t>
  </si>
  <si>
    <t>62.02.30.000.004.00.0777.000000000000</t>
  </si>
  <si>
    <t>Услуги по модернизации информационной системы</t>
  </si>
  <si>
    <t>Развитие корпоративного сайта и корпоративного портала</t>
  </si>
  <si>
    <t>Обновление и поддержка ПО HR-Base</t>
  </si>
  <si>
    <t xml:space="preserve"> Услуги по модернизации информационной системы</t>
  </si>
  <si>
    <t>Развитие учетной системы: на работы по обновлению, модернизации и развитию учетной системы в ЦА, на автоматизацию отчетности по закупкам</t>
  </si>
  <si>
    <t>Техподдержка, развитие учетной системы (1С)</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</si>
  <si>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</si>
  <si>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</si>
  <si>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t>
  </si>
  <si>
    <t>58.29.50.000.000.00.0777.000000000000</t>
  </si>
  <si>
    <t>Услуги по продлению лицензий на право использования программного обеспечения</t>
  </si>
  <si>
    <t xml:space="preserve">Software Assurance </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</si>
  <si>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</si>
  <si>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</si>
  <si>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</si>
  <si>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</si>
  <si>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</si>
  <si>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</si>
  <si>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</si>
  <si>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Услуги связи ТОО Байланыс-НАК</t>
  </si>
  <si>
    <t xml:space="preserve">Тиражирование информационной системы "Цифровой рудник" </t>
  </si>
  <si>
    <t>декабрь 2016г.-март 2017г.</t>
  </si>
  <si>
    <t>62.09.20.000.000.00.0777.000000000000</t>
  </si>
  <si>
    <t>Услуги по администрированию и техническому обслуживанию программного обеспечения</t>
  </si>
  <si>
    <t>Техническая поддержка лицензий SAP</t>
  </si>
  <si>
    <t>82 Т</t>
  </si>
  <si>
    <t>ЭЦПП</t>
  </si>
  <si>
    <t>ЭОТТ</t>
  </si>
  <si>
    <t>ЭОТ</t>
  </si>
  <si>
    <t>Құрылғы</t>
  </si>
  <si>
    <t>көпфункционалды, лазерлік басылым, рұқсат етілуі  600*600 dpi</t>
  </si>
  <si>
    <t>МФУ HP LaserJet түрлі-түстігі: Монохромды, принтердің рұқсат етілімі: 600 х 600 dpi қ/а басып жығарудың ең жоғары жылдамдылығы , мин/бет,   20, қабылдаушы лотоктың көлемі : 100 парақ, сканердің рұқсат етілімі: 1200x1200 dpiФакс:екі жақты автоматталған басып шығаруы бар (дуплекс): Жоқ</t>
  </si>
  <si>
    <t>көпфункционалды, лазерлік басылым, рұқсат етілуі  2400*600 dpi</t>
  </si>
  <si>
    <t>үш лотокты модулі бар көшіру-принтер-сканер WorkCentre 7835 . басып шығару жылдамдылығы  минутына 35 моно/ 35 түрлі-түсті параққа дейін.   бір айда басып шығару көлемі 110000 параққа дейін. басып шығарудың ұсынылып отырған орташа айлық көлемі 10000 парақтан 15000 параққа дейін.  Қатты диск/ Процессор / ойда сақтау көлемі 160 Гб / 1.2 ГГц / 2 Гб (жүйелік)  қосу  1 Гб (парақта ) сақтау. Көшіру/сканирлеу рұқсат етілімі   – 600 x 600 dpi; Принтердің рұқсат етілімі(макс.) – 1200 x 2400 dp Үшлотоктық модуль (3 x 520парақ, форматы   320 x 457 мм (SRA3) дейін, тығыздылығы 60 - 256 г/кв.м).</t>
  </si>
  <si>
    <t>Жүйелік блоктар</t>
  </si>
  <si>
    <t>сатылас форм-фактор, MidiTower 173*432*490</t>
  </si>
  <si>
    <t xml:space="preserve"> Dell Inspiron 3847 компьютер (Intel Pentium Dual Core, 3 ГГц, 4 Гб ОЗУ, 1 Тб ЖД</t>
  </si>
  <si>
    <t>сұйық кристалды,  диагоналі 23 дюйм, рұқсат етілімі 1920*1080</t>
  </si>
  <si>
    <t>тоқтаусыз қоректендіру көзі</t>
  </si>
  <si>
    <t xml:space="preserve">сақтық қорда тұрған  </t>
  </si>
  <si>
    <t>UPS APC Back батареялардан жұмыс істеу уақыты:40Вт кезінде 50 минутқа дейін, 80 Вт кезінде 25 минутқа дейін. аккумуляторлық батареяларды қуаттандыру уақыты:  8-10 сағат. Шығыстағы қуаты, Вт:  390. шығыстағы кернеуі: 230 В. Кірістегі   кернеуі: 230 В Компьютерлік розеткалар саны:   4.   AVR қолдауы: бар.</t>
  </si>
  <si>
    <t>орташа класы, экран диагоналі 12 дюйм және одан да көп, орташа   мультимедиялық  функционалдылығы</t>
  </si>
  <si>
    <t xml:space="preserve">желілік коммутатор </t>
  </si>
  <si>
    <t>аралық сақталуы бар коммутация тәсілі  (Store and Forward), симметриялық, басқарылатын (күрделі)</t>
  </si>
  <si>
    <t xml:space="preserve">Коммутатор Cisco Catalyst 3750V2 (WS-C3750V2-48PS-S)бағанаға орнату мүмкіндігі, қосымша интерфейс үшін 4 слот,  возможность установки в стойку, 4 слота для дополнительных интерфейсов,   Ethernet 10/100 Мбит/сек. 48 порты, жұмысты стекте қолдау,  VPN қолдау </t>
  </si>
  <si>
    <t>прецизиозды, суықты өндіру қуаты  24-120 кВт</t>
  </si>
  <si>
    <t xml:space="preserve">  ПРЕЦИЗИЯЛЫҚ КОНДИЦИОНЕР  Суықты жығару өнімділігі  (Вт) 7600. Салқындату режимінде тұтынылатын қуат (Вт) 2800. Салқындату режимінде тұтынылатын тоқ (А) 12.73. Температураны реттеу диапозоны 17°~28°. Ылғалдылық диапозоны  40~60%. Қоректендіру кернеу   ( Ph/V/Hz) 1/220-240/50. Ау шығысы (м/сағ) 2200. Ішкі блоктың шулау деңгейі (db(A)) 66. Ішкі блоктың ұзындығы  (мм) 800. Ішкі блоктың биіктігі (мм) 690. Ішкі блоктың тереңдігі (мм) 2250. Ішкі блоктың салмағы</t>
  </si>
  <si>
    <t>Жүйе</t>
  </si>
  <si>
    <t>конференц байланыс, дисскуссиялық, жабдықтар жиынтығы</t>
  </si>
  <si>
    <t xml:space="preserve">  СиЦ өндеу және визуализациялау үшін техникамен жабдықтау</t>
  </si>
  <si>
    <t>Костюм (жинақ)</t>
  </si>
  <si>
    <t>Системный блок</t>
  </si>
  <si>
    <t xml:space="preserve">форм-фактор вертикальный, MidiTower 173*432*490 </t>
  </si>
  <si>
    <t>Монитор</t>
  </si>
  <si>
    <t>размер 32 мм</t>
  </si>
  <si>
    <t xml:space="preserve"> размер 25 мм</t>
  </si>
  <si>
    <t xml:space="preserve"> размер 19 мм</t>
  </si>
  <si>
    <t xml:space="preserve"> размер 51 мм</t>
  </si>
  <si>
    <t>Стикер</t>
  </si>
  <si>
    <t>регистратор, пластиковая, формат А4, 80 мм</t>
  </si>
  <si>
    <t>регистратор, пластиковая, формат А4, 50 мм</t>
  </si>
  <si>
    <t>металлическая, размер 28 мм</t>
  </si>
  <si>
    <t xml:space="preserve"> Диспенсер</t>
  </si>
  <si>
    <t xml:space="preserve"> для скрепок</t>
  </si>
  <si>
    <t xml:space="preserve">Стакан </t>
  </si>
  <si>
    <t>настольный, для ручек, металлический</t>
  </si>
  <si>
    <t>для бумаг</t>
  </si>
  <si>
    <t xml:space="preserve"> с перфорацией, для документов, размер 235*305 мм</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</si>
  <si>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</si>
  <si>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канцелярский, механический</t>
  </si>
  <si>
    <t xml:space="preserve">Карандаш </t>
  </si>
  <si>
    <t>простой, с ластиком</t>
  </si>
  <si>
    <t>армированный, ширина до 3 см, узкий</t>
  </si>
  <si>
    <t>измерительная, пластмассовая, длина 30 см</t>
  </si>
  <si>
    <t>с резинками, пластиковая, формат A4, 80 мм</t>
  </si>
  <si>
    <t>для канцелярских целей, проволочная</t>
  </si>
  <si>
    <t>с пластиковой ручкой и резиновыми вставками, длина 25 см</t>
  </si>
  <si>
    <t>армированный, ширина свыше 3 см, широкий</t>
  </si>
  <si>
    <t>для подтачивания грифельного карандаша, механическая</t>
  </si>
  <si>
    <t>пластиковая, гелевая</t>
  </si>
  <si>
    <t>пластиковая, шариковая</t>
  </si>
  <si>
    <t>кожанный, письменный, более 5 предметов</t>
  </si>
  <si>
    <t>мягкий</t>
  </si>
  <si>
    <t>карандаш, 36 грамм</t>
  </si>
  <si>
    <t>для офисного оборудования, формат А4, плотность 220 г/м2, ГОСТ 6656-76</t>
  </si>
  <si>
    <t>для заметок, формат блока 8*8 см</t>
  </si>
  <si>
    <t>пластиковый, скошенный, наконечник 1-5 мм, перманентный (нестираемый)</t>
  </si>
  <si>
    <t>пластиковый, круглый, наконечник 1,5 мм, перманентный (нестираемый)</t>
  </si>
  <si>
    <t>из алюминия, со шляпкой</t>
  </si>
  <si>
    <t>для печатей и штемпелей</t>
  </si>
  <si>
    <t>для скоб</t>
  </si>
  <si>
    <t>наручные, механические, корпус из драгоценного металла, с оптико-электронной индикацией, водостойкие WR 30 м</t>
  </si>
  <si>
    <t>туалетная, двухслойная</t>
  </si>
  <si>
    <t>мусорный, полиэтиленовый, объем 90л, 20шт в рулоне</t>
  </si>
  <si>
    <t>техническая, из микрофибры, сухая</t>
  </si>
  <si>
    <t>для мытья полов, жидкость, СТ РК ГОСТ Р 51696-2003</t>
  </si>
  <si>
    <t>столовое, из хлопка, вафельное, размер 70*40 см, ГОСТ 11027-80</t>
  </si>
  <si>
    <t xml:space="preserve"> Костюм (комплект)</t>
  </si>
  <si>
    <t>газодымозащитный, состоит из огнестойкого капюшона со смотровым окном, полумаски с клапаном выдоха, фильтрующе-поглощающей коробки, регулируемого оголовья, герметичного пакета и сумки</t>
  </si>
  <si>
    <t>Работы по проведению экспертиз/испытаний/тестирований</t>
  </si>
  <si>
    <t>Работы по ремонту/модернизации компьютерной/периферийной оргтехники/оборудования и их частей</t>
  </si>
  <si>
    <t>Услуги по аренде административных/производственных помещений</t>
  </si>
  <si>
    <t>Услуги стоянок (парковок) для транспортных средств</t>
  </si>
  <si>
    <t>Услуги внутреннего воздушного транспорта по перевозкам пассажиров без расписания</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</si>
  <si>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</si>
  <si>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</si>
  <si>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охраны</t>
  </si>
  <si>
    <t>Услуги охраны (патрулирование/охрана объектов/помещений/имущества/людей и аналогичное)</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</si>
  <si>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</si>
  <si>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консультационные в области бухгалтерского учета</t>
  </si>
  <si>
    <t xml:space="preserve"> Услуги актуариев</t>
  </si>
  <si>
    <t>Услуги консультационные по вопросам налогообложения и налогового учета</t>
  </si>
  <si>
    <t xml:space="preserve"> 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</si>
  <si>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65.12.11.335.000.00.0777.000000000000</t>
  </si>
  <si>
    <t>Клей</t>
  </si>
  <si>
    <t xml:space="preserve"> Бумага</t>
  </si>
  <si>
    <t xml:space="preserve"> Краска штемпельная</t>
  </si>
  <si>
    <t xml:space="preserve"> Часы</t>
  </si>
  <si>
    <t xml:space="preserve"> Продукция сувенирная</t>
  </si>
  <si>
    <t xml:space="preserve"> Игра</t>
  </si>
  <si>
    <t xml:space="preserve"> из дерева, настольная</t>
  </si>
  <si>
    <t xml:space="preserve"> общего назначения, бумажное</t>
  </si>
  <si>
    <t xml:space="preserve"> Пакет</t>
  </si>
  <si>
    <t xml:space="preserve"> Салфетка</t>
  </si>
  <si>
    <t xml:space="preserve"> Средство моющее</t>
  </si>
  <si>
    <t xml:space="preserve"> Услуги по страхованию от несчастных случаев</t>
  </si>
  <si>
    <t>74.90.12.000.005.00.0777.000000000000</t>
  </si>
  <si>
    <t>Услуги по оценке стоимости товарно-материальных ценностей</t>
  </si>
  <si>
    <t>офисной мебели</t>
  </si>
  <si>
    <t>БК</t>
  </si>
  <si>
    <t>тамыз</t>
  </si>
  <si>
    <t>тамыз-қыркүйек</t>
  </si>
  <si>
    <t>сәуір</t>
  </si>
  <si>
    <t>сәуір-мамыр</t>
  </si>
  <si>
    <t>желтоқсан</t>
  </si>
  <si>
    <t>желтоқсан 2015ж.</t>
  </si>
  <si>
    <t>желтоқсан 2015ж., маусым</t>
  </si>
  <si>
    <t>желтоқсан 2015ж.-қаңтар 2016ж.</t>
  </si>
  <si>
    <t>шілде</t>
  </si>
  <si>
    <t>шілде-тамыз</t>
  </si>
  <si>
    <t>маусым</t>
  </si>
  <si>
    <t>мамыр</t>
  </si>
  <si>
    <t>маусым-шілде</t>
  </si>
  <si>
    <t>мамыр- маусым</t>
  </si>
  <si>
    <t>мамыр- маусым, қараша-желтоқсан</t>
  </si>
  <si>
    <t>наурыз</t>
  </si>
  <si>
    <t xml:space="preserve">наурыз, сәуір, маусым </t>
  </si>
  <si>
    <t>наурыз-сәуір</t>
  </si>
  <si>
    <t>қараша</t>
  </si>
  <si>
    <t>қараша-желтоқсан</t>
  </si>
  <si>
    <t>қазан</t>
  </si>
  <si>
    <t>қазан-қараша</t>
  </si>
  <si>
    <t>қыркүйек</t>
  </si>
  <si>
    <t>қыркүйек-қазан</t>
  </si>
  <si>
    <t>ақпан</t>
  </si>
  <si>
    <t>қаңтар</t>
  </si>
  <si>
    <t>қаңтар-ақпан</t>
  </si>
  <si>
    <t>қаңтар, маусым-шілде</t>
  </si>
  <si>
    <t>ақпан-наурыз</t>
  </si>
  <si>
    <t>қаңтар, сәуір, мамыр, маусым, қыркүйек,қараша</t>
  </si>
  <si>
    <t>тамыз-желтоқсан</t>
  </si>
  <si>
    <t>тамыз 2016ж.-тамыз 2017ж.</t>
  </si>
  <si>
    <t>сәуір-желтоқсан</t>
  </si>
  <si>
    <t>сәуір-тамыз</t>
  </si>
  <si>
    <t>сәуір-шілде</t>
  </si>
  <si>
    <t>сәуір-қазан</t>
  </si>
  <si>
    <t>желтоқсан 2016ж.-желтоқсан 2017ж.</t>
  </si>
  <si>
    <t>желтоқсан 2016ж.-наурыз 2017ж.</t>
  </si>
  <si>
    <t>шілде-қараша</t>
  </si>
  <si>
    <t>маусым-желтоқсан</t>
  </si>
  <si>
    <t>июль 2016г.-июль 2017г.</t>
  </si>
  <si>
    <t>шілде 2016ж.-шілде 2017ж.</t>
  </si>
  <si>
    <t>шілде-желтоқсан</t>
  </si>
  <si>
    <t>шілде-желтоқсан,қаңтар 2017ж.-желтоқсан 2017ж.</t>
  </si>
  <si>
    <t>мамыр 2016ж.-сәуір 2017ж.</t>
  </si>
  <si>
    <t>мамыр-маусым</t>
  </si>
  <si>
    <t>мамыр 2016ж.-мамыр 2017ж.</t>
  </si>
  <si>
    <t>мамыр-желтоқсан</t>
  </si>
  <si>
    <t>маусым 2016ж.-маусым 2017ж.</t>
  </si>
  <si>
    <t>наурыз 2016ж.-наурыз 2017ж.</t>
  </si>
  <si>
    <t>наурыз 2016ж.-ақпан 2017ж.</t>
  </si>
  <si>
    <t>наурыз-желтоқсан</t>
  </si>
  <si>
    <t>наурыз-қараша</t>
  </si>
  <si>
    <t>ақпан 2016ж.-қаңтар 2017ж.</t>
  </si>
  <si>
    <t>наурыз-қазан</t>
  </si>
  <si>
    <t>қараша 2016ж.-қараша 2017ж.</t>
  </si>
  <si>
    <t>ақпан-желтоқсан</t>
  </si>
  <si>
    <t>қаңтар-мамыр</t>
  </si>
  <si>
    <t>қаңтар-қыркүйек</t>
  </si>
  <si>
    <t>қаңтар-желтоқсан</t>
  </si>
  <si>
    <t>қазан-желтоқсан</t>
  </si>
  <si>
    <t>қаңтар 2017ж.-желтоқсан 2017ж.</t>
  </si>
  <si>
    <t>қаңтар 2016ж.-желтоқсан 2017ж.</t>
  </si>
  <si>
    <t>қаңтар 2017ж.-желтоқсан 2018ж.</t>
  </si>
  <si>
    <t>қаңтар-маусым, шілде-желтоқсан</t>
  </si>
  <si>
    <t>қаңтар-ақпан, маусым-желтоқсан</t>
  </si>
  <si>
    <t xml:space="preserve">Теміржол жылжымалы составын жүкті тиеуге дайындау жөніндегі қызметтер  </t>
  </si>
  <si>
    <t>Жүкті сақтандыру жөніндегі міндеттемелерді қайта сақтандыру жөніндегі қызметтер</t>
  </si>
  <si>
    <t>Жүкті сақтандыру</t>
  </si>
  <si>
    <t xml:space="preserve">Теңіз агентінің қызметтері  </t>
  </si>
  <si>
    <t xml:space="preserve"> 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</si>
  <si>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</si>
  <si>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Теміржол тасымалдау жөніндегі тасымалдау құжаттарын өндеу жөніндегі технологиялық орталықтың қызметтері </t>
  </si>
  <si>
    <t>апрель-август</t>
  </si>
  <si>
    <t>январь 2017г.-январь 2018г.</t>
  </si>
  <si>
    <t>январь 2017г.-декабрь 2017г.</t>
  </si>
  <si>
    <t>17.12.20.900.001.00.0796.000000000000</t>
  </si>
  <si>
    <t>салфетка</t>
  </si>
  <si>
    <t>столовая, бумажная, квадратная/круглая</t>
  </si>
  <si>
    <t>22.29.25.700.000.00.0796.000000000004</t>
  </si>
  <si>
    <t>орам</t>
  </si>
  <si>
    <t>ЭАТ</t>
  </si>
  <si>
    <t>ЭАТС</t>
  </si>
  <si>
    <t>ТЭБҰ</t>
  </si>
  <si>
    <t>Литр (шаршы дм.)</t>
  </si>
  <si>
    <t>тоқсан сайын 25%</t>
  </si>
  <si>
    <t xml:space="preserve"> көлемі - 32 мм</t>
  </si>
  <si>
    <t>көлемі - 25 мм,</t>
  </si>
  <si>
    <t>көлемі  - 19 мм</t>
  </si>
  <si>
    <t>металлдық Көлемі 28 мм</t>
  </si>
  <si>
    <t xml:space="preserve">диспенсер </t>
  </si>
  <si>
    <t xml:space="preserve">Қыстырғыштарға арналған </t>
  </si>
  <si>
    <t xml:space="preserve"> стақан </t>
  </si>
  <si>
    <t xml:space="preserve">Карыңдаш </t>
  </si>
  <si>
    <t>жұмсақ</t>
  </si>
  <si>
    <t>Желім</t>
  </si>
  <si>
    <t xml:space="preserve"> қағаз</t>
  </si>
  <si>
    <t>жазбаларға арналған қағаз блогы 8*8 см</t>
  </si>
  <si>
    <t>степлерден қапсырмаларды суыратын құрылғы.</t>
  </si>
  <si>
    <t xml:space="preserve"> Үстелдің үстінде ойнайтын ойын</t>
  </si>
  <si>
    <t xml:space="preserve"> пакет</t>
  </si>
  <si>
    <t>Ұйымдастыру және іс-шаралар өткізу : түсінігі, залдың сценарий , үлестірме материалдар , жалға беру және безендіру , холдинг қазақ және орыс тілдері , кофе -брейк)</t>
  </si>
  <si>
    <t xml:space="preserve">Организация и проведение мероприятий: концепция,  сценарий, раздаточые материалы, аренда и оформление зала, проведение на казахском и русском языках, организация кофе-брейка. </t>
  </si>
  <si>
    <t xml:space="preserve">Дүниежүзілік ядролық қауымдастықтың (WNA) жыл сайынғы симпозиумына қатысу                         </t>
  </si>
  <si>
    <t>Техническая поддержка функционала СУО</t>
  </si>
  <si>
    <t>Аттестация ИС для интгерации с ИС Государственных органов</t>
  </si>
  <si>
    <t>Ақпараттық жүйені құру (әзірлеу) жөніндегі жұмыстар</t>
  </si>
  <si>
    <t xml:space="preserve">  "Логистика"деген ақпараттық жүйені әзірлеу және енгізу</t>
  </si>
  <si>
    <t xml:space="preserve">  "Цифрлы кеніш" деген ақпараттық жүйені құрудың екінші кезеңі</t>
  </si>
  <si>
    <t>Кеңсе техникасын жөндеу және техникалық қызмет көрсету</t>
  </si>
  <si>
    <t xml:space="preserve"> Жинақтаушы бөлшектерін ауыстырумен қоса, кеңсе техникасын жөндеу және техникалық қызмет көрсету   </t>
  </si>
  <si>
    <t xml:space="preserve">Компьютерлік жабдықтарды жөндеу және қызмет көрсету жөніндегі инженерлік қызметтер Р </t>
  </si>
  <si>
    <t>Ақпараттық жүйені қүру (өңдеу) жумыстары</t>
  </si>
  <si>
    <t xml:space="preserve">Өндірістік активтерді, құрылыстарды, ғимараттарды, инженерлік коммуникацияларды техникалық қолдау және жондеу үдерістерін басқару автоматтандырылған жүйесні құру </t>
  </si>
  <si>
    <t xml:space="preserve"> Қолданыстағы жабдықтарды енгізу және интеграция жөніндегі жұмыстарын ескере отырып,  лабораториялар үшін  LIMS ақпараттық жүйесін әзірлеу мен енгізу</t>
  </si>
  <si>
    <t xml:space="preserve"> Диспетчеризацияны және ұқсас жабдықтарды автоматталған басқару/бақылау/мониторинг /есепке алу жүйесін монтаждау/енгізу жұмыстар  </t>
  </si>
  <si>
    <t xml:space="preserve">  "ТТХК" ЖШС АСУТП жаңғырту (ЖСҚ, ҚМЖ,ЖНЖ әзірлеу: Аффинаждық зауыттың, ГТП соорбциясының, регенерациясының) </t>
  </si>
  <si>
    <t>Жобалау жөніндегі инженерлік жұмыстар</t>
  </si>
  <si>
    <t>Жобалау жөніндегі инженерлік жұмыстар және осымен байланысты жұмыстар (көше / жол жобалау және темір жол / жолақтар, сызықтар / хабар тарату, бизнес / технологиялар процестер, су / кәріз / дренаж жүйелері, ғимараттар / нысандар / аймақтары / нысандар, электр станциялары, қалдықтарды тазарту құрылыстары / қалдықтарға байланысты көрсетілген жұмыстардан басқа)</t>
  </si>
  <si>
    <t>ТТХК ЖШС АСУТП жаңғыртуға арналған жобалау-сметалық құжаттаманы әзірлеу жұмыстары  (Қанжұған алаңы аффинаж цехтын кептіру жене күйдіру пеші)</t>
  </si>
  <si>
    <t xml:space="preserve">  "ТТХК" ЖШС АСУТП жаңғырту (ЖСҚ, ҚМЖ,ЖНЖ әзірлеу: Қанжұған алаңы аффинаж цехтын кептіру жене күйдіру пеші)</t>
  </si>
  <si>
    <t xml:space="preserve">Жалпақ кен орнын тәжірибелік игеру. Қайта өндейтін кешеннің   өндіру полигонының АСУТП.  </t>
  </si>
  <si>
    <t>Ақпараттық жүйенің мониторинг жүйесі (SIEM)</t>
  </si>
  <si>
    <t>HR-жүйе:  дистанциалдық оқыту, құзыреттер матрицасы,персоналдың  KPI-сы</t>
  </si>
  <si>
    <t xml:space="preserve"> СУО негізінде "Ситуациялық орталық" деген ақпараттық жүйені құрудың екінші кезеңі</t>
  </si>
  <si>
    <t xml:space="preserve">  «Bot-Trek TDS» АҚ Қауіпті сәйкестендіру жүйесіне жазылу </t>
  </si>
  <si>
    <t xml:space="preserve"> Ақпараттық жүйені жаңғырту жөніндегі қызметтер</t>
  </si>
  <si>
    <t xml:space="preserve">  ПО HR-Base жаңарту мен қолдау</t>
  </si>
  <si>
    <t xml:space="preserve">  СУО функционалын техникалық қолдау</t>
  </si>
  <si>
    <t xml:space="preserve">
Ақпараттық жүйені сүйемелдеу және техникалық колдау қызметі</t>
  </si>
  <si>
    <t>Ақпараттық жүйені сүйемелдеу және техникалық колдау қызметі</t>
  </si>
  <si>
    <t xml:space="preserve">
Есеп жүйесін техникалық қолдау, дамыту (1C)</t>
  </si>
  <si>
    <t xml:space="preserve">  IT-инфрақұрылымды басқару жөніндегі қызметтер  </t>
  </si>
  <si>
    <t>Телекоммуникациялық қызметтер</t>
  </si>
  <si>
    <t xml:space="preserve"> Байланыс-ҰАК ЖШС байланыс қызметі</t>
  </si>
  <si>
    <t xml:space="preserve">Ақпараттық жүйені әкімшілік және техникалық қолдау  жөніндегі қызметтер   </t>
  </si>
  <si>
    <t xml:space="preserve">  SAP лицензияларын техникалық қолдау</t>
  </si>
  <si>
    <t>март 2016г.-март 2017г.</t>
  </si>
  <si>
    <t>ХКҰ</t>
  </si>
  <si>
    <t>ОЖ</t>
  </si>
  <si>
    <t>ЖмҚОЖ</t>
  </si>
  <si>
    <t>2015/2016</t>
  </si>
  <si>
    <t>Услуги консультационные по вопросам управления трудовыми ресурсами (Модель компетенции)</t>
  </si>
  <si>
    <t>1 Ж</t>
  </si>
  <si>
    <t>2 Ж</t>
  </si>
  <si>
    <t>3 Ж</t>
  </si>
  <si>
    <t>4 Ж</t>
  </si>
  <si>
    <t>5 Ж</t>
  </si>
  <si>
    <t>6 Ж</t>
  </si>
  <si>
    <t>7 Ж</t>
  </si>
  <si>
    <t>8 Ж</t>
  </si>
  <si>
    <t>9 Ж</t>
  </si>
  <si>
    <t>10 Ж</t>
  </si>
  <si>
    <t>11 Ж</t>
  </si>
  <si>
    <t>12 Ж</t>
  </si>
  <si>
    <t>13 Ж</t>
  </si>
  <si>
    <t>14 Ж</t>
  </si>
  <si>
    <t>15 Ж</t>
  </si>
  <si>
    <t>16 Ж</t>
  </si>
  <si>
    <t>17 Ж</t>
  </si>
  <si>
    <t>18 Ж</t>
  </si>
  <si>
    <t>19 Ж</t>
  </si>
  <si>
    <t>20 Ж</t>
  </si>
  <si>
    <t>21 Ж</t>
  </si>
  <si>
    <t>22 Ж</t>
  </si>
  <si>
    <t>23 Ж</t>
  </si>
  <si>
    <t>24 Ж</t>
  </si>
  <si>
    <t>25 Ж</t>
  </si>
  <si>
    <t>26 Ж</t>
  </si>
  <si>
    <t>27 Ж</t>
  </si>
  <si>
    <t>28 Ж</t>
  </si>
  <si>
    <t>29 Ж</t>
  </si>
  <si>
    <t>30 Ж</t>
  </si>
  <si>
    <t>31 Ж</t>
  </si>
  <si>
    <t>32 Ж</t>
  </si>
  <si>
    <t>33 Ж</t>
  </si>
  <si>
    <t>34 Ж</t>
  </si>
  <si>
    <t>35 Ж</t>
  </si>
  <si>
    <t>36 Ж</t>
  </si>
  <si>
    <t>37 Ж</t>
  </si>
  <si>
    <t>38 Ж</t>
  </si>
  <si>
    <t>39 Ж</t>
  </si>
  <si>
    <t>40 Ж</t>
  </si>
  <si>
    <t>41 Ж</t>
  </si>
  <si>
    <t>42 Ж</t>
  </si>
  <si>
    <t>43 Ж</t>
  </si>
  <si>
    <t>44 Ж</t>
  </si>
  <si>
    <t>45 Ж</t>
  </si>
  <si>
    <t>46 Ж</t>
  </si>
  <si>
    <t>47 Ж</t>
  </si>
  <si>
    <t>48 Ж</t>
  </si>
  <si>
    <t>49 Ж</t>
  </si>
  <si>
    <t>50 Ж</t>
  </si>
  <si>
    <t>51 Ж</t>
  </si>
  <si>
    <t>52 Ж</t>
  </si>
  <si>
    <t>53 Ж</t>
  </si>
  <si>
    <t>54 Ж</t>
  </si>
  <si>
    <t>55 Ж</t>
  </si>
  <si>
    <t>56 Ж</t>
  </si>
  <si>
    <t>57 Ж</t>
  </si>
  <si>
    <t>58 Ж</t>
  </si>
  <si>
    <t>59 Ж</t>
  </si>
  <si>
    <t>60 Ж</t>
  </si>
  <si>
    <t>61 Ж</t>
  </si>
  <si>
    <t>62 Ж</t>
  </si>
  <si>
    <t>63 Ж</t>
  </si>
  <si>
    <t>64 Ж</t>
  </si>
  <si>
    <t>65 Ж</t>
  </si>
  <si>
    <t>66 Ж</t>
  </si>
  <si>
    <t>67 Ж</t>
  </si>
  <si>
    <t>1 Қ</t>
  </si>
  <si>
    <t>2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</si>
  <si>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</si>
  <si>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</si>
  <si>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</si>
  <si>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</si>
  <si>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</si>
  <si>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</si>
  <si>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</si>
  <si>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</si>
  <si>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</si>
  <si>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</si>
  <si>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</si>
  <si>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</si>
  <si>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</si>
  <si>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</si>
  <si>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</si>
  <si>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</si>
  <si>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</si>
  <si>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</si>
  <si>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</si>
  <si>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</si>
  <si>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23 Қ</t>
  </si>
  <si>
    <t>24 Қ</t>
  </si>
  <si>
    <t>25 Қ</t>
  </si>
  <si>
    <t>26 Қ</t>
  </si>
  <si>
    <t>27 Қ</t>
  </si>
  <si>
    <t>28 Қ</t>
  </si>
  <si>
    <t>29 Қ</t>
  </si>
  <si>
    <t>30 Қ</t>
  </si>
  <si>
    <t>31 Қ</t>
  </si>
  <si>
    <t>32 Қ</t>
  </si>
  <si>
    <t>33 Қ</t>
  </si>
  <si>
    <t>34 Қ</t>
  </si>
  <si>
    <t>35 Қ</t>
  </si>
  <si>
    <t>36 Қ</t>
  </si>
  <si>
    <t>37 Қ</t>
  </si>
  <si>
    <t>38 Қ</t>
  </si>
  <si>
    <t>39 Қ</t>
  </si>
  <si>
    <t>40 Қ</t>
  </si>
  <si>
    <t>41 Қ</t>
  </si>
  <si>
    <t>42 Қ</t>
  </si>
  <si>
    <t>43 Қ</t>
  </si>
  <si>
    <t>44 Қ</t>
  </si>
  <si>
    <t>45 Қ</t>
  </si>
  <si>
    <t>46 Қ</t>
  </si>
  <si>
    <t>47 Қ</t>
  </si>
  <si>
    <t>48 Қ</t>
  </si>
  <si>
    <t>49 Қ</t>
  </si>
  <si>
    <t>50 Қ</t>
  </si>
  <si>
    <t>51 Қ</t>
  </si>
  <si>
    <t>52 Қ</t>
  </si>
  <si>
    <t>53 Қ</t>
  </si>
  <si>
    <t>54 Қ</t>
  </si>
  <si>
    <t>55 Қ</t>
  </si>
  <si>
    <t>56 Қ</t>
  </si>
  <si>
    <t>57 Қ</t>
  </si>
  <si>
    <t>58 Қ</t>
  </si>
  <si>
    <t>59 Қ</t>
  </si>
  <si>
    <t>60 Қ</t>
  </si>
  <si>
    <t>61 Қ</t>
  </si>
  <si>
    <t>62 Қ</t>
  </si>
  <si>
    <t>63 Қ</t>
  </si>
  <si>
    <t>64 Қ</t>
  </si>
  <si>
    <t>65 Қ</t>
  </si>
  <si>
    <t>66 Қ</t>
  </si>
  <si>
    <t>67 Қ</t>
  </si>
  <si>
    <t>68 Қ</t>
  </si>
  <si>
    <t>69 Қ</t>
  </si>
  <si>
    <t>70 Қ</t>
  </si>
  <si>
    <t>71Қ</t>
  </si>
  <si>
    <t>72Қ</t>
  </si>
  <si>
    <t>73 Қ</t>
  </si>
  <si>
    <t>74 Қ</t>
  </si>
  <si>
    <t>75 Қ</t>
  </si>
  <si>
    <t>76 Қ</t>
  </si>
  <si>
    <t>77 Қ</t>
  </si>
  <si>
    <t>78 Қ</t>
  </si>
  <si>
    <t>79 Қ</t>
  </si>
  <si>
    <t>80 Қ</t>
  </si>
  <si>
    <t>81 Қ</t>
  </si>
  <si>
    <t>82 Қ</t>
  </si>
  <si>
    <t>83 Қ</t>
  </si>
  <si>
    <t>84 Қ</t>
  </si>
  <si>
    <t>85 Қ</t>
  </si>
  <si>
    <t>86 Қ</t>
  </si>
  <si>
    <t>87 Қ</t>
  </si>
  <si>
    <t>88 Қ</t>
  </si>
  <si>
    <t>89 Қ</t>
  </si>
  <si>
    <t>90 Қ</t>
  </si>
  <si>
    <t>91 Қ</t>
  </si>
  <si>
    <t>92 Қ</t>
  </si>
  <si>
    <t>93 Қ</t>
  </si>
  <si>
    <t>94 Қ</t>
  </si>
  <si>
    <t>95 Қ</t>
  </si>
  <si>
    <t>96 Қ</t>
  </si>
  <si>
    <t>97 Қ</t>
  </si>
  <si>
    <t>98 Қ</t>
  </si>
  <si>
    <t>99 Қ</t>
  </si>
  <si>
    <t>100 Қ</t>
  </si>
  <si>
    <t>101 Қ</t>
  </si>
  <si>
    <t>102 Қ</t>
  </si>
  <si>
    <t>103 Қ</t>
  </si>
  <si>
    <t>104 Қ</t>
  </si>
  <si>
    <t>105 Қ</t>
  </si>
  <si>
    <t>106 Қ</t>
  </si>
  <si>
    <t>107 Қ</t>
  </si>
  <si>
    <t>108 Қ</t>
  </si>
  <si>
    <t>109 Қ</t>
  </si>
  <si>
    <t>110 Қ</t>
  </si>
  <si>
    <t>111 Қ</t>
  </si>
  <si>
    <t>112 Қ</t>
  </si>
  <si>
    <t>113 Қ</t>
  </si>
  <si>
    <t>114 Қ</t>
  </si>
  <si>
    <t>115 Қ</t>
  </si>
  <si>
    <t>116 Қ</t>
  </si>
  <si>
    <t>117 Қ</t>
  </si>
  <si>
    <t>118 Қ</t>
  </si>
  <si>
    <t>119 Қ</t>
  </si>
  <si>
    <t>120 Қ</t>
  </si>
  <si>
    <t>121 Қ</t>
  </si>
  <si>
    <t>122 Қ</t>
  </si>
  <si>
    <t>123 Қ</t>
  </si>
  <si>
    <t>124 Қ</t>
  </si>
  <si>
    <t>125 Қ</t>
  </si>
  <si>
    <t>126 Қ</t>
  </si>
  <si>
    <t>127 Қ</t>
  </si>
  <si>
    <t>128 Қ</t>
  </si>
  <si>
    <t>129 Қ</t>
  </si>
  <si>
    <t>130Қ</t>
  </si>
  <si>
    <t>131 Қ</t>
  </si>
  <si>
    <t>132 Қ</t>
  </si>
  <si>
    <t>133 Қ</t>
  </si>
  <si>
    <t>134 Қ</t>
  </si>
  <si>
    <t>135 Қ</t>
  </si>
  <si>
    <t>136 Қ</t>
  </si>
  <si>
    <t>137 Қ</t>
  </si>
  <si>
    <t>138 Қ</t>
  </si>
  <si>
    <t>139 Қ</t>
  </si>
  <si>
    <t>140 Қ</t>
  </si>
  <si>
    <t>141 Қ</t>
  </si>
  <si>
    <t>142 Қ</t>
  </si>
  <si>
    <t>143 Қ</t>
  </si>
  <si>
    <t>144 Қ</t>
  </si>
  <si>
    <t>145 Қ</t>
  </si>
  <si>
    <t>146 Қ</t>
  </si>
  <si>
    <t>147 Қ</t>
  </si>
  <si>
    <t xml:space="preserve"> Казатомөнеркәсіп ҰAK AҚ-тың өндіруші кәсіпорындары үшін </t>
  </si>
  <si>
    <t>түрі 1СС, МемСТ 18477-79</t>
  </si>
  <si>
    <t xml:space="preserve"> Теңіз, теміржол , автомобиль көлігімен арнайы жүктерді тасымалдауды жүзеге асыру үшін  көлемі IC,ICC жаңа, бос 20-футтық теңіз контейнерлер</t>
  </si>
  <si>
    <t xml:space="preserve"> Пластикалық-регистратор папка, форматы А4, 80 мм</t>
  </si>
  <si>
    <t>Пластикалық-регистратор папка, форматы А4, 50 мм</t>
  </si>
  <si>
    <t xml:space="preserve"> үстелге қоятын, қаламдарға арналған, метал</t>
  </si>
  <si>
    <t xml:space="preserve"> Қағазға арналған </t>
  </si>
  <si>
    <t>перфорацияланған, құжаттар үшін, көлемі  235*305 мм</t>
  </si>
  <si>
    <t xml:space="preserve">  кеңсе, механикалық  </t>
  </si>
  <si>
    <t xml:space="preserve">жай, өшіргіші бар </t>
  </si>
  <si>
    <t xml:space="preserve">арқауланған, ені 3 см дейін,  жіңішке </t>
  </si>
  <si>
    <t xml:space="preserve"> резеңкесі бар, пластикалық, A4 форматты, 80 мм</t>
  </si>
  <si>
    <t>кеңселік, механикалық</t>
  </si>
  <si>
    <t>арқауланған, ені 3 см дейін, кең</t>
  </si>
  <si>
    <t xml:space="preserve">Гельмен жазатын пластикалық </t>
  </si>
  <si>
    <t xml:space="preserve">Шарикті пластикалық </t>
  </si>
  <si>
    <t xml:space="preserve">" BOROCCO" Forpas пластикалық, шарикті автоматты қалам, жеңіл қалам, хаттың желі қалыңдығы 0,7 мм, жиынтықта 50 қалам </t>
  </si>
  <si>
    <t xml:space="preserve">пластикалық шарикті </t>
  </si>
  <si>
    <t xml:space="preserve"> пластикалық шарикті қалам </t>
  </si>
  <si>
    <t xml:space="preserve"> Koh-l-Noor өшіргіші, құрамдастырылған (өшіргіш) </t>
  </si>
  <si>
    <t xml:space="preserve"> 36 граммды қарындаш</t>
  </si>
  <si>
    <t>кеңсе жабдығына арналған, форматы А4, тығыздығы 220 г/м2, МемСТ 6656-76</t>
  </si>
  <si>
    <t>пластикалық, өзегі қырқылған, ұшы 1-5 мм, перманентті (өшірілмейтін)</t>
  </si>
  <si>
    <t xml:space="preserve"> алюминийден жасалынған, жапсырма шегемен </t>
  </si>
  <si>
    <t xml:space="preserve"> Мөрлер мен мөрқалыптарға арналған </t>
  </si>
  <si>
    <t xml:space="preserve"> Механикалық.   қол сағаты, механикалық, Корпусы  оптика-электрондық  индикациялаумен бағалы металдан жасалынған   . Суға төзімді WR. 30 м.</t>
  </si>
  <si>
    <t xml:space="preserve"> Ағаштан жасалынған үстелдің үстінде ойнайтын </t>
  </si>
  <si>
    <t>жалпы мақсаттағы, қағаз</t>
  </si>
  <si>
    <t xml:space="preserve">асханалық, қағаз, төртбұрышты/дөңгелек </t>
  </si>
  <si>
    <t xml:space="preserve">қоқысқа арналған, полиэтиленді, көлемі  90л, орамада 20 дана </t>
  </si>
  <si>
    <t xml:space="preserve"> техникалық, микрофибрадан жасалынған салфеткалар, құрғақ </t>
  </si>
  <si>
    <t xml:space="preserve"> Едендерді жууға арналған сұйықтық ҚР МемСТ СТ  Р 51696-2003</t>
  </si>
  <si>
    <t>Жалпақ кенішінде су жиғыш ұңғымаларын салу бойынша жұмыстар</t>
  </si>
  <si>
    <t xml:space="preserve">Уран өндіру бойынша жұмыстар </t>
  </si>
  <si>
    <t>" Орталық Мыңқұдық "кен орны</t>
  </si>
  <si>
    <t>"Уванас" кен орны</t>
  </si>
  <si>
    <t xml:space="preserve"> "Мыңқұдық"кен орны</t>
  </si>
  <si>
    <t>"Қанжуған" кен орны</t>
  </si>
  <si>
    <t>Құрамында ураны бар материалдарды/шикізатты қайта өңдеу жұмыстары</t>
  </si>
  <si>
    <t>Құрамында ураны бар материалдарды/ шикізатты қайта өңдеу жұмыстары</t>
  </si>
  <si>
    <t xml:space="preserve">   12-2007 ҰАК СТ бойынша бірінші тауарлық өнімді химиялық табиғи уран концентратына дейін өңдеу("Мыңқұдық" кен орны)</t>
  </si>
  <si>
    <t xml:space="preserve"> 14-2014 ҰАК СТ бойынша бірінші тауарлық өнімді тауарлық десорбатқа дейін өңдеу("Мынқұдық кен орны")</t>
  </si>
  <si>
    <t xml:space="preserve"> 12-2007 ҰАК СТ бойынша бірінші тауарлық өнімді химиялық табиғи уран концентратына дейін өңдеу  ("Уванас" кен орны)</t>
  </si>
  <si>
    <t xml:space="preserve"> 12-2007 ҰАК  СТ бойынша бірінші тауарлық өнімді химиялық табиғи уран концентратына дейін өңдеу   ("Қарамұрын" кен орны)</t>
  </si>
  <si>
    <t xml:space="preserve">  Орталық Мойынқұм кен орнының  № 3 ( 16У кені ) участкесінде уран өндіру кезіндегі жер құрылыс жұмыстары</t>
  </si>
  <si>
    <t>Нормативтік/техникалық құжаттамаларды, технологиялық кестелер/төлқұжаттарды әзірлеу/түзету, техникалық-экономикалық негіздеме және ұқсас құжаттар жөніндегі жұмыстар</t>
  </si>
  <si>
    <t xml:space="preserve">Сырдария провинциясында (Аққұм-Янықұрған және Шымкент алаңдарында) уран іздестіру жұмыстарының жобасын әзірлеу </t>
  </si>
  <si>
    <t xml:space="preserve"> Орталық Мойынқұм кен орнының өнеркәсіптік игеру  жобасын әзірлеу</t>
  </si>
  <si>
    <t xml:space="preserve">Сараптама жүргізу/сынау/тестілеу жұмыстары </t>
  </si>
  <si>
    <t xml:space="preserve"> Баспа нысандарын/мөрлерді/ трафареттерді және соған ұқсас бұйымдарды дайындап шығару жөніндегі жұмыстар </t>
  </si>
  <si>
    <t xml:space="preserve">Оракалдан  (100мм*100мм) " radioactive II" логотип белгілерін жаза отырып өзі жабысатын затбелгілерді жасау. </t>
  </si>
  <si>
    <t xml:space="preserve">Оракалдан (300мм*300мм) " radioactive III" логотип белгілерін жаза отырып өзі жабысатын затбелгілерді жасау. </t>
  </si>
  <si>
    <t xml:space="preserve">Оракалдан  (120мм*60мм) "UN 2912"логотип белгілерінжаза отырып өзі жабысатын затбелгілерді жасау. </t>
  </si>
  <si>
    <t xml:space="preserve">Оракалдан (300мм*120мм)  "UN 2912" логотип белгілерін жаза отырып өзі жабысатын затбелгілерді жасау. </t>
  </si>
  <si>
    <t xml:space="preserve">Оракалдан (250мм*150мм) "Жүк жіберушінің заттаңбасы" логотип белгілерін жазза отырып  өзі жабысатын затбелгілерді жасау. </t>
  </si>
  <si>
    <t xml:space="preserve">Оракалдан (100мм*100мм)  "Су ластағыш"логотип белгілерін жаза отырып өзі жабысатын затбелгілерді жасау. 
</t>
  </si>
  <si>
    <t xml:space="preserve">Оракалдан (250мм*250мм) "Су ластағыш"логотип белгілерін жаза отырып өзі жабысатын затбелгілерді жасау. </t>
  </si>
  <si>
    <t xml:space="preserve">Оракалдан (300мм*300мм) "Төбешіктен түсіруге  болмайды" логотип белгілерін жаза отырып өзі жабысатын затбелгілерді жасау. </t>
  </si>
  <si>
    <t xml:space="preserve">ТТХК ЖШС АСУТП жаңғыртуға арналған жобалау-сметалық құжаттаманы әзірлеу жұмыстары  (Қанжұған алаңы ЦППР (сорбция және десорбция), ГТП (Қанжұған мен Қайнар диспетчеризациясы), ЦНС. Оңтүстік Мойынқұм алаңы ЦППР (сорбция), ГТП (Оңтүстік Мойынқұм диспетчеризациясы және ЦНС) </t>
  </si>
  <si>
    <t xml:space="preserve"> Баспа нысандарын/мөрлерді/ трафареттерді және осыған ұқсас бұйымдарды дайындап шығару жөніндегі жұмыстар </t>
  </si>
  <si>
    <t>Ақпараттық жүйені  құру (әзірлеу) жөніндегі жұмыс</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</si>
  <si>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</si>
  <si>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"Атом саласында өндіріс қалдықтарымен жұмыс жасау және ұтыну қағидалары" стандартын әзірлеу  </t>
  </si>
  <si>
    <t xml:space="preserve">Нормативтік/техникалық құжаттаманы/техникалық схемаларды/паспорттарды, техникалық-экономикалық негіздемені жәнеосыған  ұқсас құжаттарды әзірлеу/түзету жөніндегі жұмыстар  </t>
  </si>
  <si>
    <t xml:space="preserve"> "Уран кен орындарында технологиялық ұңғымаларды құру кезінде пайда болатын бұрғылау шлам қалдықтарының қауіп деңгейі мен кодировкасын айқындау жөніндегі әдістеме"   стандартын әзірлеу</t>
  </si>
  <si>
    <t xml:space="preserve"> "Пластық-инфильтрациялық типтегі уран кенорындарында іздестіру-барлау және таукен-дайындау жұмыстары кезіндегі, ЖҰШ әдісімен уран өндіру учаскелерін пайдалану және жою кезіндегі ГИС кешені" ҰАК СТ  стандартын әзірлеу жөніндегі  жұмыстар</t>
  </si>
  <si>
    <t xml:space="preserve">"Уранды өндіру және бастапқы өңдеу кәсіпорындарында стандарттық үлгілерді басқару тәртібі" ҰАК СТ стандартын әзірлеу жөніндегі жұмыстар </t>
  </si>
  <si>
    <t>Жобалау/техникалық құжаттамаларды/схемаларды/паспорттарды және осыған ұқсас құжаттамаларды түзету жөніндегі қызметтер</t>
  </si>
  <si>
    <t>Орталық Мойынқұм кен орнын өнеркәсіптік игеру жобасына толықтыру</t>
  </si>
  <si>
    <t>Арнайы су қолдануға рұқсатты ресімдеу және пайдалану жөніндегі жобаны әзірлеу</t>
  </si>
  <si>
    <t>Мойынқұм (Оңтүстік) кен орнының жұмыс бағдарламасын өзгерту бойынша және Келісімшартқа толықтыру дайындау</t>
  </si>
  <si>
    <t xml:space="preserve"> Буденовское кен орнының  № 6 және 7  учаскелерінде уран  барлауға арналған 2015 жылғы 14 қазандағы   №4198-ТПИ   келісімшарттарына қосымша дайындау </t>
  </si>
  <si>
    <t xml:space="preserve"> Жалпақ,Қанжуған, Мойынқұм,Орталық Мыңқұдық,Қарамұрын, Уванас, Шығыс Мыңқұдық, Орталық Мойынқұм келісімшарттарына толықтыру дайындау</t>
  </si>
  <si>
    <t>Геофизикалық зерттеу  қызметтері</t>
  </si>
  <si>
    <t>Геофизикалық зерттеу кешені</t>
  </si>
  <si>
    <t xml:space="preserve">Мойынқұм кен орны №3 учаскесінің (Орталық: 16у, 8и, 5и кендері)  геотехнологиялық алаңында геофизикалық зерттеу </t>
  </si>
  <si>
    <t>Графикалық және мәтіндік деректерді өңдеу және өзгерту жөніндегі қызметтер</t>
  </si>
  <si>
    <t xml:space="preserve">Келісімшарттық кен орындардың барлау ұңғымаларын цифрлау </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</si>
  <si>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</si>
  <si>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</si>
  <si>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 xml:space="preserve"> «Кеніш» метал өндіру басқармасының автоматтандырылған ақпараттық жүйесін" техникалық сүйемелдеу </t>
  </si>
  <si>
    <t xml:space="preserve">"Кеніш" ААЖ жұмыс істеп тұрған  бағдарламалық қамтамасыз етуді түрлендіру жөніндегі кешенді шаралар </t>
  </si>
  <si>
    <t>Ион алмастыру шайырларды  тасымалдау</t>
  </si>
  <si>
    <t>Диагностикалау /сараптамалау/талдау/сынау/тестілеу/қарау жөніндегі қызметтер</t>
  </si>
  <si>
    <t xml:space="preserve">Сорбенттердің кіруін бақылау жөніндегі қызметтер  </t>
  </si>
  <si>
    <t>Мүлікті бағалау жөніндегі қызметтер кешені</t>
  </si>
  <si>
    <t>Жер қойнауын пайдалану (Жалпақ, Мойынқұм, Қарамұрын, Уванас, Шығыс Мыңқұдық, Орталық Мойынқұм, Қанжуған) құқығын тәуелсіз сараптау және бағалау</t>
  </si>
  <si>
    <t xml:space="preserve"> "Жалпақ" кен орнында уранның тәжірибелі өндіруін өткізу үшін мобильді кешен" нысанының құрылысына авторлық қадағалау</t>
  </si>
  <si>
    <t xml:space="preserve"> "Жалпақ" кен орнында уранның тәжірибелі өндіруін өткізу үшін мобильді кешен" нысанының құрылысына техникалық қадағалау</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</si>
  <si>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</si>
  <si>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</si>
  <si>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</si>
  <si>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</si>
  <si>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</si>
  <si>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Қызылорда қаласы бойынша тауарлармен жасалатын брокерлік операциялар жөніндегі қызметтер </t>
  </si>
  <si>
    <t xml:space="preserve">  Степногорск,  Көкшетау қалалары  бойынша тауарлармен жасалатын брокерлік операциялар жөніндегі қызметтер </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</si>
  <si>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</si>
  <si>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</si>
  <si>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</si>
  <si>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 xml:space="preserve">Үй-жайларды/жабдықтарды/материалды/ортаны қатерсіздендіру жөніндегі қызметтер  </t>
  </si>
  <si>
    <t xml:space="preserve">Үй-жайларды/жабдықтарды/материалды/ортаны қатерсіздендіру жөніндегі қызметтер   (радиобелсенді ластанудан тазалау)  </t>
  </si>
  <si>
    <t xml:space="preserve"> СКК ОАТБ аумағында бос контейнерлерді тазалау және қатерсіздендіру жөніндегі қызметтер </t>
  </si>
  <si>
    <t xml:space="preserve">"ҮМЗ" АҚ аумағында бос контейнерлерді тазалау және қатерсіздендіру жөніндегі қызметтер </t>
  </si>
  <si>
    <t>Контейнерлерді жалға алу жөніндегі қызметтер</t>
  </si>
  <si>
    <t xml:space="preserve"> Батыс конверторларға физикалық жеткізу үшін 20 футтық бос теңіз контейнерлерін жалға алу жөніндегі қызметтер </t>
  </si>
  <si>
    <t xml:space="preserve">Жолаушы жүк вагондарын жалға алу жөніндегі  қызметтер  </t>
  </si>
  <si>
    <t>ҚР, РФ аумағы бойынша ҚХР дейін тасымалдау үшін жүк вагондарын жалға алу</t>
  </si>
  <si>
    <t xml:space="preserve">Қойма үй-жайларын  жалға алу жөніндегі қызметтер  </t>
  </si>
  <si>
    <t xml:space="preserve"> Кеңсе және қойма үй-жайларын жалға алу (Өскемен қ.)</t>
  </si>
  <si>
    <t xml:space="preserve"> Көлік-экспедиторлық қызмет көрсету жөніндегі қызметтер   </t>
  </si>
  <si>
    <t xml:space="preserve">"Защита" экспедиторлық қызметтер </t>
  </si>
  <si>
    <t xml:space="preserve">  "Жаңатас" экспедиторлық қызметтер </t>
  </si>
  <si>
    <t xml:space="preserve">  " Алтынтау",  №26 разъезд экспедиторлық ықзметтер </t>
  </si>
  <si>
    <t xml:space="preserve"> Маршруттар бойынша 20 футтық бос контейнерлер мен жүк вагондарын темір жолмен тасымалдау жөніндегі экспедиторлық қызметтер </t>
  </si>
  <si>
    <t xml:space="preserve">Бос контейнерлер мен жүк вагондарын қайтару жөніндегі экспедиторлық қызметтер </t>
  </si>
  <si>
    <t xml:space="preserve"> Жүктерді жөнелту және/немесе қабылдаумен байланысты қызметтер </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</si>
  <si>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</si>
  <si>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</si>
  <si>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Санкт-Петербург портынан Батыс порттарына дейін (АҚШ, Канада)жүктерді тасымалдау жөніндегі теңіз агентінің қызметтері </t>
  </si>
  <si>
    <t xml:space="preserve">  Санкт-Петербург портынан Еуропа порттарына (Франция) дейін  жүктерді тасымалдау жөніндегі теңіз агентінің қызметтері </t>
  </si>
  <si>
    <t xml:space="preserve">  Санкт-Петербург портынан Мумбай порттарына (Үндістан)  дейін жүктерді тасымалдау жөніндегі теңіз агентінің қызметтері  </t>
  </si>
  <si>
    <t xml:space="preserve">Ресімдеу жөніндегі қызметтер  </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</si>
  <si>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    </t>
  </si>
  <si>
    <t xml:space="preserve">  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</si>
  <si>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</si>
  <si>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</si>
  <si>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</si>
  <si>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Жүк фитинг платформаларын жалға алу жөніндегі  қызметтер </t>
  </si>
  <si>
    <t xml:space="preserve">2-орынды жергілікті фитинг платформаларымен қамтамасыз ету, 20 футтық (24 тонналық) контейнерлердегі арнайы жүктердің  платформалар жылжуын бөліп беру мен  басқару жөніндегі қызметтер  </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</si>
  <si>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t>
  </si>
  <si>
    <t xml:space="preserve">Жабық жүк вагондарын жалға алужөніндегі қызметтер </t>
  </si>
  <si>
    <t xml:space="preserve">Қорғау вагондарымен қамтамасыз ету  және оларды бөлу және  басқару жөніндегі қызметтер  </t>
  </si>
  <si>
    <t xml:space="preserve">Контейлерлердегі жүктерді тасымалдау жөніндегі  теміржол көлігінің қызметтері </t>
  </si>
  <si>
    <t xml:space="preserve">Теміржол көлігімен Тапсырыс берушінің экспорттық және импорттық жүгін 20-футтық контейнерлермен жіберу және беру кезіндегі қызметтер   </t>
  </si>
  <si>
    <t>Ақпараттандыру объектілерін аттестаттау жөніндегі қызметтер</t>
  </si>
  <si>
    <t xml:space="preserve">  Мемлекеттік органдардың АЖ-мен біріктіру үшін АЖ-ны аттестаттау</t>
  </si>
  <si>
    <t xml:space="preserve">Ақпараттық жүйені сүйемелдеу және техникалық қолдау  жөніндегі қызметтер  </t>
  </si>
  <si>
    <t xml:space="preserve"> Корпоративтік сайт пен корпоративтік порталды дамыту </t>
  </si>
  <si>
    <t xml:space="preserve">
Ақпараттық жүйені жаңарту жөніндегі қызметтер</t>
  </si>
  <si>
    <t xml:space="preserve">
 ОА есеп жүйесін жаңарту, жаңғырту жане дамыту, сатып алу есептілігін автоматтандыру жөніндегі жұмыстарына Ақпараттық жүйені дамыту</t>
  </si>
  <si>
    <t>Алыстағы қол жеткізімділікте тұрған  бағдарламалық өнімді пайдалану жөніндегі қызметтер</t>
  </si>
  <si>
    <t xml:space="preserve"> " Бизнесті трансформациялау" бағдарламасының  шеңберінде SaaS моделі жөніндегі қазметтер </t>
  </si>
  <si>
    <t>Бағдарламалық қамтамасыз етуді пайдалану құқығына арналған лицензияларды ұзарту жөніндегі қызметтер</t>
  </si>
  <si>
    <t>Ақпараттық және компьютерлік технологиялардың  инфрақұрылымдарын басқару,  қызмет көрсету жөніндегі қызметтерді ұсыну    (IT – аутсорсинг)</t>
  </si>
  <si>
    <t xml:space="preserve"> Жалпы қызмет көрсету орталығының кешенді қызметі  </t>
  </si>
  <si>
    <t xml:space="preserve">Интернет желісіне, халықаралық және қалааралық байланыс пен SIP телефония деректерін тапсыру каналдарына қолжетімділік   бейне конференция байланыс  қызметтерін ұсыну.  </t>
  </si>
  <si>
    <t xml:space="preserve">  "Цифрлы кеніш" деген ақпараттық жүйені тираждау</t>
  </si>
  <si>
    <t xml:space="preserve">Әкімшілік/өндірістік  үй-жайларын жалға алу жөніндегі қызметтер </t>
  </si>
  <si>
    <t xml:space="preserve"> Ғимараттарды/үй-жайларды/аумақтарды/көліктерді және басқа  да объектілерді жинау жөніндегі қызметтер </t>
  </si>
  <si>
    <t xml:space="preserve"> автокөлік құралдарына арналған тұрақтар (көлік қоятын орын) қызметтері  </t>
  </si>
  <si>
    <t xml:space="preserve">Жолаушы тасымалдау жөніндег кестеге бағынбайтын  ішкі әуе жолы көлігінің қызметтері </t>
  </si>
  <si>
    <t xml:space="preserve"> Тауарлық-материалдық  құндылықтардың құнын бағалау жөніндегі қызметтер </t>
  </si>
  <si>
    <t xml:space="preserve">кеңсе жиһазы </t>
  </si>
  <si>
    <t xml:space="preserve">Кітаптардағы,брошюралардағы, журналдардағы, каталогтар мен соған ұқсас өнімдердің беттерін түптеу жөніндегі қызметтер </t>
  </si>
  <si>
    <t>Полиграфиялық өнімдерді   ( кітаптар, фото, мерзімді басылымдардан басқа) дайындау/басу жөніндегі полиграфиялық  қызметтер</t>
  </si>
  <si>
    <t xml:space="preserve">
 өте ақ 280 зығыр қағазы, көлемі 9см х 5см, Компания логотипін жаза отырып 2+0 термокөтерумен визит карточкасы</t>
  </si>
  <si>
    <t xml:space="preserve">Ағылшынша-қазақша фирмалық бланкілер,  А4 форматты, тығыздығы 90г/м2, ақтығы 96%, төменгі бұрыштың оң жағын нөмірлей отырып, Компания логотипі мен мекенжайын жаза отырып </t>
  </si>
  <si>
    <t>Ауырып қалған жағдайда медициналық сақтандыру жөніндегі қызметтер</t>
  </si>
  <si>
    <t>Оқыту жөніндегі қызметтер (бастауыш, орта және жоғарғы білім саласынан басқасы)</t>
  </si>
  <si>
    <t xml:space="preserve">Оқыту жөніндегі қызметтер (оқыту/дайындау/қайта дайындау /біліктілігін арттыру) </t>
  </si>
  <si>
    <t xml:space="preserve">Қызметкерлерді дайындау, қайта дайындау және біліктілігін арттыру жөніндегі оқыту қызметтері </t>
  </si>
  <si>
    <t>(Модель құзыреті) бойынша қызмет көрсету</t>
  </si>
  <si>
    <t xml:space="preserve">Күзет қызметтері </t>
  </si>
  <si>
    <t xml:space="preserve">Күзет қызметтері (патрульдеу, объектілерді/үй-жайларды/мүліктерді/адамдарды және  соған ұқсастарын күзету) </t>
  </si>
  <si>
    <t>Астана қаласындағы кеңсені күзету жөніндегі қызметтер</t>
  </si>
  <si>
    <t xml:space="preserve">Нормативтік/анықтамалық/техникалық ақпараттарды/құжаттамаларды (әзірлеу,түзету/құрастырудан басқа) жаңарту/қамтамасыз ету жөніндегі  қызметтер </t>
  </si>
  <si>
    <t xml:space="preserve"> "Қауіпсіздікті қамтамасыз ету. "Қазатомөнеркәсіп" ҰАК" АҚ кәсіпорындарында азаматтық қорғанысты ұйымдастыру және жүргізу" стандартын жаңарту</t>
  </si>
  <si>
    <t>Конференцияларды/семинарларды/форумдарды/конкурстарды/корпоративтік/спорттық/мәдени/мерекелік және ұқсас іс-шараларды   ұйымдастыру/өткізу жөніндегі  қызметтер</t>
  </si>
  <si>
    <t>ЕТҰ-дың қауіпсіздік басшылырымен жұмыс кездесуін ұйымдастыру</t>
  </si>
  <si>
    <t>Арнаулы пошта байланыс қызметтері</t>
  </si>
  <si>
    <t xml:space="preserve">Арнаулы байланыс қызметтері (құпия жұмыстарды бірлесіп жүргізуге арналған) </t>
  </si>
  <si>
    <t>"EMS-Kazpost" экспресс-поштасының қызметтері</t>
  </si>
  <si>
    <t>Ақпараттық жүйені сүйемелдеу және техникалық қолдау жөніндегі қызметтер</t>
  </si>
  <si>
    <t>"Параграф" ақпараттық жүйені жеткізу және оны сүйемелдеу мен техникалық қолдау жөніндегі қызметтер</t>
  </si>
  <si>
    <t>"Гарант" ақпараттық жүйені жеткізу және оны сүйемелдеу мен техникалық қолдау жөніндегі қызметтер</t>
  </si>
  <si>
    <t xml:space="preserve">Бұқаралық ақпарат құралдарында ақпараттық материалдарды орналастыру жөніндегі қызметтер </t>
  </si>
  <si>
    <t xml:space="preserve"> Хабарландыруларды  "Тендер-КЗ"газетінде орналастыру </t>
  </si>
  <si>
    <t xml:space="preserve">Ақпараттық жүйені сүйемелдеу және техникалық қолдау жөніндегі қызметтер </t>
  </si>
  <si>
    <t xml:space="preserve"> Жергілікті қамтудағы мониторинг картасын техникалық сүйемелдеу жөніндегі қызметтер </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</si>
  <si>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</si>
  <si>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Тауарлардың, жұмыстардың және қызметтердің бірыңғай номенклатуралық анықтамалығын пайдалануға беру жөніндегі қызметтер </t>
  </si>
  <si>
    <t xml:space="preserve"> Электрондық сатып алулардың ақпараттық жүйесін пайдалану жөніндегі қызметтер </t>
  </si>
  <si>
    <t xml:space="preserve">Маркетингілік  консультациялар жөніндегі қызметтер </t>
  </si>
  <si>
    <t xml:space="preserve"> Құны лот бойынша тең немесе 75 млн теңгеден асатын тауарлар бойынша баға диапазондарын анықтау жөніндегі қызметтер </t>
  </si>
  <si>
    <t xml:space="preserve"> Ұзақ мерзімді сатып алуларды жоспарлау үшін құндық маркетингілік қорытындыларды беру жөніндегі қызметтер </t>
  </si>
  <si>
    <t>Ақпаратты ұсыну жөніндегі қызметтер</t>
  </si>
  <si>
    <t>Ақпаратты ұсыну жөніндегі қызметтер (БАҚ-тан ақпараттар, деректер базасынан, тағы басқа да  жиналған/өңделген мәліметтер)</t>
  </si>
  <si>
    <t>Өнім берушінің http://www.uxc.com/products веб-сайтында орналастырылған ақпарат ұсыну жөніндегі қызметтер</t>
  </si>
  <si>
    <t>Ақпарат ұсыну жөніндегі  қызметтер</t>
  </si>
  <si>
    <t>Өнім берушінің  http://www.uxc.com веб-сайтында орналастырылған ақпарат ұсыну жөніндегі қызметтер ("Uranium Market Outlook", "Enrichment Market Outlook", "Conversion Market Outlook", "Fabrication Market Outlook" талдамалық есептер)</t>
  </si>
  <si>
    <t xml:space="preserve">  Тапсырыс берушінің электрондық пошта адресіне апта сайын жіберілетін  материалдар түріндегі "TradeTech LLC" компанияның веб-сайтында орналастырылған ақпаратты ұсыну жөніндегі қызметтер  </t>
  </si>
  <si>
    <t>Талдамалы басылымдар дайындаған түрінде веб-сайттарда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</si>
  <si>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 ұсыну жөніндегі қызметтер </t>
  </si>
  <si>
    <t xml:space="preserve"> ҚЕХЖ ресми нұсқаларына жазылу және электрондық контентін жеткізу жөніндегі қызметтер   </t>
  </si>
  <si>
    <t xml:space="preserve"> Актураилердің қызметі  </t>
  </si>
  <si>
    <t xml:space="preserve"> Актуарлық есеп айырысуды жүзеге асыру үшін Тәуелсіз актуарийлерді тарту  </t>
  </si>
  <si>
    <t xml:space="preserve"> Салық салу және салық есебінің мәселелері жөніндегі  консультациялық қызметтер  </t>
  </si>
  <si>
    <t>Іс-шараға қатысуды қамтамасыз ету жөніндегі  қызметтер</t>
  </si>
  <si>
    <t xml:space="preserve"> Іс-шараға (көрмелер, конференциялар, бағдарламалар, форумдар,симпозиумдар және т.б.  ) қатысу үшін салымды және басқа да шығыстарды төлеу және осындай іс-шаралармен  байланысты өзге де шығыстарды төлеу  </t>
  </si>
  <si>
    <t>"Қазатомөнеркәсіп" ҰАК" АҚ-тың және оның еншілес ұйымдарының бас бухгалтерлері мен бухгалтерлік қызметінің қызметкерлеріне арналған семинар-кеңес</t>
  </si>
  <si>
    <t>11-ші Қазақстан салық конференциясы</t>
  </si>
  <si>
    <t>Жазатайым оқиғалардан сақтандыру жөніндегі қызметтер</t>
  </si>
  <si>
    <t>Ақпаратты беру жөніндегі қызметтер</t>
  </si>
  <si>
    <t>Ішкі аудит жүйесінің сыртқы бағалауын жүргізу жөніндегі  қызметтер</t>
  </si>
  <si>
    <t>Ішкі аудит қызметінің сыртқы бағалауы</t>
  </si>
  <si>
    <t>Инвестициялық қызмет мәселелері жөніндегі консультациялық қызметтер</t>
  </si>
  <si>
    <t xml:space="preserve">Өлшемдерді орындау әдістемесін метрологиялық аттестаттауын жүргізу </t>
  </si>
  <si>
    <t xml:space="preserve">Іс-шараларға   қатысуды камтамасыз ету қызметі            </t>
  </si>
  <si>
    <t>Поштаны курьерлік жеткізу жөніндегі қызметтер</t>
  </si>
  <si>
    <t>Қазақстан, жақын және алыс шет елдерге пошталық жөнелтілімдерді курьерлік  жеткізу жөніндегі қызметтер</t>
  </si>
  <si>
    <t xml:space="preserve">Мерзімді баспа басылымдарына жазылу жөніндегі қызметтер </t>
  </si>
  <si>
    <t xml:space="preserve"> Мерзімді баспа басылымдарына жазылу және оларды жеткізу</t>
  </si>
  <si>
    <t xml:space="preserve">Қоғаммен/ұйымдармен және басқа да аудиториямен  байланысты қолдау жөніндегі қызметтер </t>
  </si>
  <si>
    <t xml:space="preserve"> Қоғаммен  байланысты қолдау жөніндегі қызметтер, республикалық, шетел БАҚ-мен жұмыс (мақалалар, бейнесюжеттер, жарнамалар, PR, шоғырландырылған есептемені басу) </t>
  </si>
  <si>
    <t xml:space="preserve">Көрмені ұйымдастыру және өткізу жөніндегі қызметтер </t>
  </si>
  <si>
    <t xml:space="preserve"> Имидждік және кәдесыйлық өнімдерді дайындау, қатысуға ақы төлеу, бейне өнімдерді, стендтерді дайындау, Ұлыбританиы, Лондон қаласындағы "EXHIBITION WNA SYMPOSIUM" көрмесіне қатысу, көрмелік алаңды жалға алу</t>
  </si>
  <si>
    <t>Имидждік және кәдесыйлық өнімдерді дайындау, қатысуға ақы төлеу, бейне өнімдерін, стендтерді дайындау, РФ, Мәскеу қаласындағы  "АТОМЭКСПО-2016" көрмесіне қатысу, көрмелік алаңды жалға алу</t>
  </si>
  <si>
    <t xml:space="preserve"> Имидждік және кәдесыйлық өнімдерді дайындау, қатысуға ақы төлеу, бейне өнімдерін, стендтерді дайындау, Австрия, Вена қаласында өтетін  МАГАТЭ  Бас сессиясының көрмесіне қатысу, көрмелік алаңды жалға алу</t>
  </si>
  <si>
    <t>Бұқаралық құралдарда (кітаптар мен мерзімдік басылымдардан басқа) жарнама /ақпараттық материалдарды орналастыру жөніндегі қызметтер</t>
  </si>
  <si>
    <t xml:space="preserve">Бұқаралық ақпарат құралдарында жарнама орналастыру жөніндегі  қызметтер, баспасөз құралдарында және электронды БАҚ-да сюжеттерді дайындау жөніндегі қызметтер, PR іс-шараларын  ұйымдастыру жөніндегі қызметтер, сондай-ақ аумақтық, республикалық және шетел БАҚ-да мақалаларды, сюжеттерді, материалдарды орналастыру жөніндегі қызметтер </t>
  </si>
  <si>
    <t>Полиграфиялық өнімдерді (кітап, фото, мерзімді басылымдардан басқа) дайындау және басып шығару жөніндегі полиграфиялық қызметтер</t>
  </si>
  <si>
    <t>Полигрфиялық және имидждік өнімдерді шығару жөніндегі  қызметтер</t>
  </si>
  <si>
    <t>Фото және видео жөніндегі қызметтер</t>
  </si>
  <si>
    <t>Бейнефильмдерді, бейнероликтерді және фотосуреттерді шығаруымен байланысты қызметтер</t>
  </si>
  <si>
    <t xml:space="preserve"> Мерзімді баспа басылымына жазылу жөніндегі қызметтер </t>
  </si>
  <si>
    <t xml:space="preserve"> Полиграфиялық өнімдерді  (кітап, сурет, мерзімді басылымдардан басқа) шығару-басу жөніндегі полиграфиялық қызметтер </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</si>
  <si>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t>
  </si>
  <si>
    <t xml:space="preserve"> Сурет/бейне түсірілімдер жөніндегі қызметтер </t>
  </si>
  <si>
    <t xml:space="preserve">Трансформация туралы бейне фильм түсіру </t>
  </si>
  <si>
    <t xml:space="preserve">Конференцияларды/семинарларды/форумдарды/конкурстарды/корпоративтік/спорттық/мәдени/мерекелік және соларға ұқсас іс-шарараларды ұйымдастыру/өткізу жөніндегі қызметтер  </t>
  </si>
  <si>
    <t xml:space="preserve">Қатысу үлестерін сатып алу жөніндегі мәмілелер аясындағы қызметтер </t>
  </si>
  <si>
    <t xml:space="preserve"> Қатысу үлестерін сатып алу жөніндегі мәмілелер аясындағы (қатысу үлестерін құқықтық сараптау, заңды тұлғаның жобаларын техникалық сараптау, заңды тұлғаның қаржы және салық аудиті, қатысу үлесінің құнын бағалау, экологиялық талдау және т.б.) кешенді қызметтер </t>
  </si>
  <si>
    <t xml:space="preserve">БК жөніндегі консультациялық және заңды қызметтер </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</si>
  <si>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 200 метр   2 тізбекті ЛЭП-110 кВ құрылысы</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</si>
  <si>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 түзету </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</si>
  <si>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</si>
  <si>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авторлық қадағалау</t>
  </si>
  <si>
    <t xml:space="preserve"> "Жалпақ"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авторлық қадағалау</t>
  </si>
  <si>
    <t>"Оңтүстік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техникалық қадағалау</t>
  </si>
  <si>
    <t>"Жалпақ"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техникалық қадағалау</t>
  </si>
  <si>
    <t>Предоставление доступа к пользованию разделами информационно-поисковой системы «DEREK-INFO"  на три  рабочих места</t>
  </si>
  <si>
    <t xml:space="preserve"> Үш жұмыс орнына арналған «DEREK-INFO» ақпараттық-іздестіру жүйесінің бөлімдерін пайдалануға қолжетімділікті беру </t>
  </si>
  <si>
    <t xml:space="preserve">  "Астана қаласы №53 мектеп маңындағы Б. Момышұлы даңғылы бойында орналасқан 240 орындық балабақша" (түзету) жылжымайтын мүлік объектісінің техникалық төлқұжатын беру </t>
  </si>
  <si>
    <t>(Шикізат/пайдалы қазбалар/мұнай-газ/ұқсас) өндіруші техникалар мен жабдықтарды құрастыру/орнату жөніндегі жұмыстар</t>
  </si>
  <si>
    <t>ҚҚС салынбайды</t>
  </si>
  <si>
    <t xml:space="preserve">А5 форматты, күні қойылған </t>
  </si>
  <si>
    <t xml:space="preserve">www.asianmetal.com веб-сайтында орналастырылған ақпаратты беру жөніндегі қызметтер </t>
  </si>
  <si>
    <t xml:space="preserve"> www.metal-pages.com веб-сайтында орналастырылған ақпаратты беру жөніндегі қызметтер </t>
  </si>
  <si>
    <t xml:space="preserve">www.roskill.com веб-сайтында орналастырылған ақпаратты беру жөніндегі қызметтер </t>
  </si>
  <si>
    <t xml:space="preserve">«АТОМЭКСПО 2016»  халықаралық мамандандырылған форумына қатысу     </t>
  </si>
  <si>
    <t xml:space="preserve">WNFM конференциясына қатысу (Дүниежүзілік  ядролык отын нарығы) </t>
  </si>
  <si>
    <t>148 У</t>
  </si>
  <si>
    <t>68.31.16.100.000.00.0777.000000000000</t>
  </si>
  <si>
    <t>Услуги по оценке недвижимого имущества</t>
  </si>
  <si>
    <t>148 Қ</t>
  </si>
  <si>
    <t>Жылжымайтын мүлікті бағалау қызметі</t>
  </si>
  <si>
    <t>68 Р</t>
  </si>
  <si>
    <t>69 Р</t>
  </si>
  <si>
    <t xml:space="preserve">Комплексная вневедомственная экспертиза рабочего проекта "Корректировка проекта "Опытное освоение месторождения "Жалпак" в Созакском районе Южно-Казахстанской области" </t>
  </si>
  <si>
    <t>январь-февраль</t>
  </si>
  <si>
    <t xml:space="preserve">Комплексная вневедомственная экспертиза рабочего проекта "Корректировка рабочего проекта "Технологическая автодорога к месторождению "Жалпак" </t>
  </si>
  <si>
    <t xml:space="preserve"> Комплексная вневедомственная экспертиза рабочего проекта "Мобильный комплекс для проведения опытной добычи урана на месторождений "Жалпак"</t>
  </si>
  <si>
    <t>68 Ж</t>
  </si>
  <si>
    <t>69 Ж</t>
  </si>
  <si>
    <t xml:space="preserve"> "Оңтүстік Қазақстан облысы Созақ ауданындағы "Жалпақ" кен орнын тәжірибелі игеру" жобасын түзету жұмыс жобасына ведомстводан тыс кешенді сараптаманы жүргізу</t>
  </si>
  <si>
    <t xml:space="preserve"> "Жалпақ" кен орнындағы технологиялық жол" жұмыс жобасын түзету жұмыс жобасына ведомстводан тыс кешенді сараптаманы жүргізу</t>
  </si>
  <si>
    <t xml:space="preserve"> "Жалпақ" кен орнында уранның тәжірибелі өндіруін өткізу үшін мобильді кешен" жұмыс жобасына ведомстводан тыс сараптаманы жүргізу</t>
  </si>
  <si>
    <t>ақпан-сәуір</t>
  </si>
  <si>
    <t>февраль-апрель</t>
  </si>
  <si>
    <t>Независимая оценка не завершенного строительством объекта "Цементный склад с компрессорной (ЦАПБ)"</t>
  </si>
  <si>
    <t>Құрылысы бітпеген "Компрессорлығымен бірге Цемент қоймасы (ОАЖЖБ)" нысанын тәуелсіз бағалау</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</si>
  <si>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</si>
  <si>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жобасына  ведомстводан тыс кешенді сараптаманы жүргізу  </t>
  </si>
  <si>
    <t xml:space="preserve"> июнь-июль</t>
  </si>
  <si>
    <t>Приказ Председателя Правления АО "НАК "Казатомпром" А. Жумагалиева  №  192   об утверждении плана закупок  товаров работ и услуг АО "НАК "Казатомпром" на 2016 год от 28.12.2015г.</t>
  </si>
  <si>
    <t xml:space="preserve">"Қазатомөнеркәсіп" ҰАК" АҚ Басқарма төрағасы А. Жумагалиевтың «Қазатомөнеркәсіп» ҰАҚ» АҚ-ның 2016 жылға арналған тауарларды, жұмыстарды, қызметтерді сатып алу жоспарын бекіту туралы  28.12.2015ж. № 192 бұйрығы </t>
  </si>
  <si>
    <t xml:space="preserve"> на молнии, пластиковая, формат А4, 50 мм</t>
  </si>
  <si>
    <t>Сыдырма ілгекті, пластикалық, форматы А4, 50мм</t>
  </si>
  <si>
    <t>вмещает до 150 стандартных листов, толщина пластика 0,35 мм</t>
  </si>
  <si>
    <t>150 стандарттық бетке дейін сыяды, пластиканың қалыңдығы 0,35 мм</t>
  </si>
  <si>
    <t xml:space="preserve">декабрь </t>
  </si>
  <si>
    <t xml:space="preserve">желтоқсан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</si>
</sst>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5" formatCode="#,##0.000"/>
    <numFmt numFmtId="166" formatCode="000000"/>
    <numFmt numFmtId="167" formatCode="dd/mm/yy;@"/>
  </numFmts>
  <fonts count="1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sz val="10"/>
      <name val="Arial"/>
      <family val="2"/>
      <charset val="204"/>
    </font>
    <font>
      <sz val="11"/>
      <name val="Calibri"/>
      <family val="2"/>
      <charset val="204"/>
      <scheme val="minor"/>
    </font>
    <font>
      <sz val="11"/>
      <name val="Times New Roman"/>
      <family val="1"/>
      <charset val="204"/>
    </font>
    <font>
      <sz val="14"/>
      <name val="Times New Roman"/>
      <family val="1"/>
      <charset val="204"/>
    </font>
    <font>
      <b/>
      <i/>
      <sz val="14"/>
      <name val="Times New Roman"/>
      <family val="1"/>
      <charset val="204"/>
    </font>
    <font>
      <vertAlign val="superscript"/>
      <sz val="10"/>
      <name val="Times New Roman"/>
      <family val="1"/>
      <charset val="204"/>
    </font>
    <font>
      <sz val="11"/>
      <color indexed="8"/>
      <name val="Calibri"/>
      <family val="2"/>
      <scheme val="minor"/>
    </font>
    <font>
      <sz val="10"/>
      <name val="Helv"/>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7" fillId="0" borderId="0"/>
    <xf numFmtId="0" fontId="7" fillId="0" borderId="0"/>
    <xf numFmtId="0" fontId="2" fillId="0" borderId="0"/>
    <xf numFmtId="0" fontId="13" fillId="0" borderId="0"/>
    <xf numFmtId="0" fontId="14" fillId="0" borderId="0"/>
  </cellStyleXfs>
  <cellXfs count="245">
    <xf numFmtId="0" fontId="0" fillId="0" borderId="0" xfId="0"/>
    <xf numFmtId="0" fontId="3" fillId="0" borderId="0" xfId="2" applyFont="1" applyFill="1"/>
    <xf numFmtId="0" fontId="3" fillId="0" borderId="0" xfId="2" applyFont="1" applyFill="1" applyBorder="1" applyAlignment="1">
      <alignment horizontal="left"/>
    </xf>
    <xf numFmtId="0" fontId="3" fillId="0" borderId="0" xfId="2" applyFont="1" applyFill="1" applyBorder="1" applyAlignment="1"/>
    <xf numFmtId="0" fontId="3" fillId="0" borderId="0" xfId="2" applyFont="1" applyFill="1" applyAlignment="1">
      <alignment horizontal="right"/>
    </xf>
    <xf numFmtId="0" fontId="4" fillId="0" borderId="0" xfId="2" applyFont="1" applyFill="1" applyBorder="1" applyAlignment="1">
      <alignment horizontal="right"/>
    </xf>
    <xf numFmtId="0" fontId="4" fillId="0" borderId="0" xfId="2" applyFont="1" applyFill="1" applyBorder="1" applyAlignment="1">
      <alignment horizontal="center"/>
    </xf>
    <xf numFmtId="0" fontId="3" fillId="0" borderId="0" xfId="2" applyFont="1" applyFill="1" applyBorder="1"/>
    <xf numFmtId="0" fontId="3" fillId="0" borderId="0" xfId="2" applyFont="1" applyFill="1" applyAlignment="1">
      <alignment horizontal="left"/>
    </xf>
    <xf numFmtId="0" fontId="4" fillId="0" borderId="0" xfId="2" applyFont="1" applyFill="1" applyBorder="1" applyAlignment="1"/>
    <xf numFmtId="0" fontId="6" fillId="0" borderId="0" xfId="2" applyFont="1" applyFill="1" applyBorder="1" applyAlignment="1">
      <alignment vertical="center"/>
    </xf>
    <xf numFmtId="0" fontId="7" fillId="0" borderId="0" xfId="0" applyFont="1" applyFill="1"/>
    <xf numFmtId="0" fontId="7" fillId="0" borderId="0" xfId="0" applyFont="1" applyFill="1" applyAlignment="1">
      <alignment horizontal="center"/>
    </xf>
    <xf numFmtId="0" fontId="4" fillId="0" borderId="0" xfId="2" applyFont="1" applyFill="1" applyBorder="1" applyAlignment="1">
      <alignment vertical="center"/>
    </xf>
    <xf numFmtId="14" fontId="4" fillId="0" borderId="0" xfId="2" applyNumberFormat="1" applyFont="1" applyFill="1" applyAlignment="1">
      <alignment horizontal="center"/>
    </xf>
    <xf numFmtId="0" fontId="4" fillId="0" borderId="0" xfId="2" applyFont="1" applyFill="1" applyBorder="1" applyAlignment="1">
      <alignment horizontal="left" vertical="center"/>
    </xf>
    <xf numFmtId="0" fontId="4" fillId="0" borderId="0" xfId="2" applyFont="1" applyFill="1" applyBorder="1" applyAlignment="1">
      <alignment horizontal="left"/>
    </xf>
    <xf numFmtId="0" fontId="4" fillId="0" borderId="7" xfId="2"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8" xfId="2" applyFont="1" applyFill="1" applyBorder="1" applyAlignment="1">
      <alignment horizontal="center" vertical="center" wrapText="1"/>
    </xf>
    <xf numFmtId="164" fontId="4" fillId="0" borderId="7" xfId="2" applyNumberFormat="1" applyFont="1" applyFill="1" applyBorder="1" applyAlignment="1">
      <alignment horizontal="center" vertical="center" wrapText="1"/>
    </xf>
    <xf numFmtId="4" fontId="4" fillId="0" borderId="7" xfId="2" applyNumberFormat="1" applyFont="1" applyFill="1" applyBorder="1" applyAlignment="1">
      <alignment horizontal="center" vertical="center" wrapText="1"/>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4" fillId="0" borderId="10"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0" xfId="2" applyFont="1" applyFill="1" applyBorder="1" applyAlignment="1">
      <alignment horizontal="center" vertical="center"/>
    </xf>
    <xf numFmtId="0" fontId="4" fillId="0" borderId="0" xfId="2" applyFont="1" applyFill="1" applyAlignment="1">
      <alignment horizontal="center" vertical="center"/>
    </xf>
    <xf numFmtId="0" fontId="4" fillId="0" borderId="12" xfId="2" applyFont="1" applyFill="1" applyBorder="1" applyAlignment="1">
      <alignment horizontal="center"/>
    </xf>
    <xf numFmtId="0" fontId="4" fillId="0" borderId="13" xfId="2" applyFont="1" applyFill="1" applyBorder="1" applyAlignment="1">
      <alignment horizontal="right"/>
    </xf>
    <xf numFmtId="0" fontId="4" fillId="0" borderId="13" xfId="2" applyFont="1" applyFill="1" applyBorder="1" applyAlignment="1"/>
    <xf numFmtId="0" fontId="4" fillId="0" borderId="14" xfId="2" applyFont="1" applyFill="1" applyBorder="1"/>
    <xf numFmtId="0" fontId="4" fillId="0" borderId="0" xfId="2" applyFont="1" applyFill="1" applyBorder="1"/>
    <xf numFmtId="0" fontId="3" fillId="0" borderId="9" xfId="2" applyFont="1" applyFill="1" applyBorder="1" applyAlignment="1">
      <alignment horizontal="center" vertical="center" wrapText="1"/>
    </xf>
    <xf numFmtId="0" fontId="3" fillId="0" borderId="9" xfId="2" applyFont="1" applyFill="1" applyBorder="1" applyAlignment="1">
      <alignment vertical="center" wrapText="1"/>
    </xf>
    <xf numFmtId="2" fontId="3" fillId="0" borderId="9" xfId="2" applyNumberFormat="1" applyFont="1" applyFill="1" applyBorder="1" applyAlignment="1">
      <alignment horizontal="center" vertical="center"/>
    </xf>
    <xf numFmtId="4" fontId="3" fillId="0" borderId="9" xfId="2"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wrapText="1"/>
    </xf>
    <xf numFmtId="0" fontId="3" fillId="0" borderId="9" xfId="2" applyFont="1" applyFill="1" applyBorder="1" applyAlignment="1">
      <alignment horizontal="center" vertical="center"/>
    </xf>
    <xf numFmtId="0" fontId="4" fillId="0" borderId="9" xfId="2" applyFont="1" applyFill="1" applyBorder="1" applyAlignment="1">
      <alignment horizontal="center" vertical="center" wrapText="1"/>
    </xf>
    <xf numFmtId="2" fontId="3" fillId="0" borderId="9" xfId="1" applyNumberFormat="1" applyFont="1" applyFill="1" applyBorder="1" applyAlignment="1">
      <alignment horizontal="center" vertical="center"/>
    </xf>
    <xf numFmtId="0" fontId="8" fillId="0" borderId="0" xfId="0" applyFont="1" applyFill="1"/>
    <xf numFmtId="0" fontId="3" fillId="0" borderId="9" xfId="3" applyFont="1" applyFill="1" applyBorder="1" applyAlignment="1">
      <alignment horizontal="center" vertical="center" wrapText="1"/>
    </xf>
    <xf numFmtId="0" fontId="3" fillId="0" borderId="9" xfId="0" applyFont="1" applyFill="1" applyBorder="1" applyAlignment="1">
      <alignment horizontal="center" vertical="center"/>
    </xf>
    <xf numFmtId="2" fontId="3" fillId="0" borderId="9" xfId="2"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9" xfId="1"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xf>
    <xf numFmtId="0" fontId="9" fillId="0" borderId="0" xfId="2" applyFont="1" applyFill="1" applyBorder="1" applyAlignment="1">
      <alignment horizontal="left"/>
    </xf>
    <xf numFmtId="0" fontId="10" fillId="0" borderId="0" xfId="4" applyFont="1" applyFill="1" applyAlignment="1">
      <alignment vertical="center"/>
    </xf>
    <xf numFmtId="0" fontId="3" fillId="0" borderId="0" xfId="4" applyFont="1" applyFill="1" applyBorder="1" applyAlignment="1">
      <alignment vertical="center"/>
    </xf>
    <xf numFmtId="0" fontId="3" fillId="0" borderId="23" xfId="2" applyFont="1" applyFill="1" applyBorder="1" applyAlignment="1">
      <alignment horizontal="center"/>
    </xf>
    <xf numFmtId="0" fontId="3" fillId="0" borderId="24" xfId="2" applyFont="1" applyFill="1" applyBorder="1" applyAlignment="1">
      <alignment horizontal="center"/>
    </xf>
    <xf numFmtId="0" fontId="4" fillId="0" borderId="9" xfId="2" applyFont="1" applyFill="1" applyBorder="1" applyAlignment="1">
      <alignment horizontal="center" vertical="center"/>
    </xf>
    <xf numFmtId="49" fontId="4" fillId="0" borderId="9" xfId="4"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2" fontId="4" fillId="0" borderId="9" xfId="2"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 fontId="4" fillId="0" borderId="9" xfId="2" applyNumberFormat="1" applyFont="1" applyFill="1" applyBorder="1" applyAlignment="1">
      <alignment horizontal="center" vertical="center" wrapText="1"/>
    </xf>
    <xf numFmtId="4" fontId="4" fillId="0" borderId="9" xfId="2" applyNumberFormat="1" applyFont="1" applyFill="1" applyBorder="1" applyAlignment="1">
      <alignment horizontal="right" vertical="center" wrapText="1"/>
    </xf>
    <xf numFmtId="4" fontId="4" fillId="0" borderId="9" xfId="2" applyNumberFormat="1" applyFont="1" applyFill="1" applyBorder="1" applyAlignment="1">
      <alignment horizontal="right" vertical="center"/>
    </xf>
    <xf numFmtId="0" fontId="4" fillId="0" borderId="9" xfId="2" applyFont="1" applyFill="1" applyBorder="1" applyAlignment="1">
      <alignment horizontal="center"/>
    </xf>
    <xf numFmtId="0" fontId="4" fillId="0" borderId="9" xfId="2" applyFont="1" applyFill="1" applyBorder="1" applyAlignment="1"/>
    <xf numFmtId="0" fontId="11" fillId="0" borderId="0" xfId="0" applyFont="1" applyFill="1" applyAlignment="1">
      <alignment vertical="center"/>
    </xf>
    <xf numFmtId="0" fontId="3" fillId="0" borderId="9" xfId="4" applyFont="1" applyFill="1" applyBorder="1" applyAlignment="1">
      <alignment horizontal="center" vertical="center" wrapText="1"/>
    </xf>
    <xf numFmtId="4" fontId="3" fillId="0" borderId="9" xfId="3" applyNumberFormat="1" applyFont="1" applyFill="1" applyBorder="1" applyAlignment="1">
      <alignment horizontal="right" vertical="center" wrapText="1"/>
    </xf>
    <xf numFmtId="4" fontId="3" fillId="0" borderId="9"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xf>
    <xf numFmtId="0" fontId="8" fillId="0" borderId="0" xfId="0" applyFont="1" applyFill="1" applyAlignment="1">
      <alignment horizontal="center"/>
    </xf>
    <xf numFmtId="0" fontId="3" fillId="0" borderId="15" xfId="2" applyFont="1" applyFill="1" applyBorder="1" applyAlignment="1">
      <alignment horizontal="center" vertical="center"/>
    </xf>
    <xf numFmtId="0" fontId="3" fillId="0" borderId="9" xfId="0" applyNumberFormat="1"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9" xfId="2" applyFont="1" applyFill="1" applyBorder="1" applyAlignment="1">
      <alignment horizontal="left" vertical="center"/>
    </xf>
    <xf numFmtId="164" fontId="3" fillId="0" borderId="9" xfId="0" applyNumberFormat="1" applyFont="1" applyFill="1" applyBorder="1" applyAlignment="1">
      <alignment horizontal="center" vertical="center" wrapText="1"/>
    </xf>
    <xf numFmtId="167" fontId="3" fillId="0" borderId="9" xfId="2" applyNumberFormat="1" applyFont="1" applyFill="1" applyBorder="1" applyAlignment="1">
      <alignment horizontal="center" vertical="center" wrapText="1"/>
    </xf>
    <xf numFmtId="9" fontId="3" fillId="0" borderId="9" xfId="2"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center" wrapText="1"/>
    </xf>
    <xf numFmtId="2" fontId="3" fillId="0" borderId="0" xfId="2" applyNumberFormat="1" applyFont="1" applyFill="1" applyBorder="1" applyAlignment="1">
      <alignment horizontal="center" vertical="center"/>
    </xf>
    <xf numFmtId="4" fontId="3" fillId="0" borderId="0" xfId="2"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4" fontId="3" fillId="0" borderId="0" xfId="2"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2" applyFont="1" applyFill="1" applyBorder="1" applyAlignment="1">
      <alignment horizontal="left" vertical="center"/>
    </xf>
    <xf numFmtId="0" fontId="3" fillId="0" borderId="9" xfId="5" applyFont="1" applyFill="1" applyBorder="1" applyAlignment="1">
      <alignment horizontal="center" vertical="center" wrapText="1"/>
    </xf>
    <xf numFmtId="0" fontId="3" fillId="0" borderId="9" xfId="2" applyNumberFormat="1" applyFont="1" applyFill="1" applyBorder="1" applyAlignment="1">
      <alignment horizontal="center" vertical="center" wrapText="1"/>
    </xf>
    <xf numFmtId="164" fontId="3" fillId="0" borderId="9" xfId="0" applyNumberFormat="1" applyFont="1" applyFill="1" applyBorder="1" applyAlignment="1">
      <alignment vertical="center" wrapText="1"/>
    </xf>
    <xf numFmtId="1" fontId="3"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9" xfId="2" applyFont="1" applyFill="1" applyBorder="1" applyAlignment="1">
      <alignment horizontal="center" vertical="top" wrapText="1"/>
    </xf>
    <xf numFmtId="0" fontId="3" fillId="0" borderId="9" xfId="3" applyFont="1" applyFill="1" applyBorder="1" applyAlignment="1">
      <alignment horizontal="center" vertical="center"/>
    </xf>
    <xf numFmtId="0" fontId="3" fillId="0" borderId="9" xfId="3" applyFont="1" applyFill="1" applyBorder="1" applyAlignment="1">
      <alignment vertical="center" wrapText="1"/>
    </xf>
    <xf numFmtId="17" fontId="3" fillId="0" borderId="9" xfId="2"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shrinkToFit="1"/>
    </xf>
    <xf numFmtId="0" fontId="3" fillId="0" borderId="9" xfId="0" applyFont="1" applyFill="1" applyBorder="1"/>
    <xf numFmtId="0" fontId="3" fillId="0" borderId="0" xfId="0" applyFont="1" applyFill="1" applyBorder="1"/>
    <xf numFmtId="0" fontId="3" fillId="0" borderId="0" xfId="0" applyFont="1" applyFill="1"/>
    <xf numFmtId="0" fontId="4" fillId="0" borderId="9" xfId="4" applyFont="1" applyFill="1" applyBorder="1" applyAlignment="1">
      <alignment vertical="center" wrapText="1" shrinkToFit="1"/>
    </xf>
    <xf numFmtId="0" fontId="4" fillId="0" borderId="9" xfId="0" applyFont="1" applyFill="1" applyBorder="1" applyAlignment="1">
      <alignment vertical="center" wrapText="1"/>
    </xf>
    <xf numFmtId="165" fontId="3" fillId="0" borderId="9" xfId="0" applyNumberFormat="1" applyFont="1" applyFill="1" applyBorder="1" applyAlignment="1">
      <alignment vertical="center" wrapText="1"/>
    </xf>
    <xf numFmtId="0" fontId="3" fillId="0" borderId="9" xfId="0" applyFont="1" applyFill="1" applyBorder="1" applyAlignment="1">
      <alignment vertical="top" wrapText="1"/>
    </xf>
    <xf numFmtId="49" fontId="3" fillId="0" borderId="9" xfId="0" applyNumberFormat="1" applyFont="1" applyFill="1" applyBorder="1" applyAlignment="1">
      <alignment vertical="center" wrapText="1"/>
    </xf>
    <xf numFmtId="0" fontId="3" fillId="0" borderId="9" xfId="4" applyFont="1" applyFill="1" applyBorder="1" applyAlignment="1">
      <alignment vertical="center" wrapText="1"/>
    </xf>
    <xf numFmtId="49" fontId="4" fillId="0" borderId="9" xfId="4" applyNumberFormat="1" applyFont="1" applyFill="1" applyBorder="1" applyAlignment="1">
      <alignment vertical="center" wrapText="1"/>
    </xf>
    <xf numFmtId="0" fontId="3" fillId="0" borderId="9" xfId="5" applyFont="1" applyFill="1" applyBorder="1" applyAlignment="1">
      <alignment vertical="center" wrapText="1"/>
    </xf>
    <xf numFmtId="0" fontId="3" fillId="0" borderId="9" xfId="2" applyNumberFormat="1" applyFont="1" applyFill="1" applyBorder="1" applyAlignment="1">
      <alignment vertical="center" wrapText="1"/>
    </xf>
    <xf numFmtId="167" fontId="3" fillId="0" borderId="9" xfId="2" applyNumberFormat="1" applyFont="1" applyFill="1" applyBorder="1" applyAlignment="1">
      <alignment vertical="center" wrapText="1"/>
    </xf>
    <xf numFmtId="0" fontId="4" fillId="0" borderId="9" xfId="2" applyFont="1" applyFill="1" applyBorder="1" applyAlignment="1">
      <alignment vertical="center"/>
    </xf>
    <xf numFmtId="0" fontId="3" fillId="0" borderId="9" xfId="0" applyNumberFormat="1" applyFont="1" applyFill="1" applyBorder="1" applyAlignment="1">
      <alignment vertical="center" wrapText="1"/>
    </xf>
    <xf numFmtId="0" fontId="4" fillId="0" borderId="12" xfId="2"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2" applyFont="1" applyFill="1" applyAlignment="1"/>
    <xf numFmtId="0" fontId="5" fillId="0" borderId="0" xfId="2" applyFont="1" applyFill="1" applyBorder="1" applyAlignment="1"/>
    <xf numFmtId="0" fontId="8" fillId="0" borderId="0" xfId="0" applyFont="1" applyFill="1" applyAlignment="1"/>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vertical="center" wrapText="1"/>
    </xf>
    <xf numFmtId="2" fontId="3" fillId="0" borderId="2" xfId="2" applyNumberFormat="1" applyFont="1" applyFill="1" applyBorder="1" applyAlignment="1">
      <alignment horizontal="center" vertical="center"/>
    </xf>
    <xf numFmtId="0" fontId="3" fillId="0" borderId="2" xfId="0"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5" xfId="2" applyFont="1" applyFill="1" applyBorder="1" applyAlignment="1">
      <alignment horizontal="center" vertical="center" wrapText="1"/>
    </xf>
    <xf numFmtId="164" fontId="3" fillId="0" borderId="16" xfId="2" applyNumberFormat="1" applyFont="1" applyFill="1" applyBorder="1" applyAlignment="1">
      <alignment horizontal="center" vertical="center" wrapText="1"/>
    </xf>
    <xf numFmtId="43" fontId="3" fillId="0" borderId="16" xfId="2" applyNumberFormat="1" applyFont="1" applyFill="1" applyBorder="1" applyAlignment="1">
      <alignment horizontal="center" vertical="center" wrapText="1"/>
    </xf>
    <xf numFmtId="0" fontId="3" fillId="0" borderId="16" xfId="2" applyFont="1" applyFill="1" applyBorder="1" applyAlignment="1">
      <alignment horizontal="center" vertical="center"/>
    </xf>
    <xf numFmtId="2" fontId="3" fillId="0" borderId="16" xfId="2" applyNumberFormat="1" applyFont="1" applyFill="1" applyBorder="1" applyAlignment="1">
      <alignment horizontal="center" vertical="center" wrapText="1"/>
    </xf>
    <xf numFmtId="0" fontId="4" fillId="0" borderId="15" xfId="2" applyFont="1" applyFill="1" applyBorder="1" applyAlignment="1">
      <alignment horizontal="center" vertical="center"/>
    </xf>
    <xf numFmtId="0" fontId="4" fillId="0" borderId="16" xfId="2" applyFont="1" applyFill="1" applyBorder="1" applyAlignment="1">
      <alignment horizontal="center" vertical="center"/>
    </xf>
    <xf numFmtId="0" fontId="3" fillId="0" borderId="15" xfId="3" applyFont="1" applyFill="1" applyBorder="1" applyAlignment="1">
      <alignment horizontal="center" vertical="center" wrapText="1"/>
    </xf>
    <xf numFmtId="0" fontId="3" fillId="0" borderId="15" xfId="6"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5" xfId="2" applyFont="1" applyFill="1" applyBorder="1" applyAlignment="1">
      <alignment vertical="center"/>
    </xf>
    <xf numFmtId="0" fontId="4" fillId="0" borderId="6" xfId="2" applyFont="1" applyFill="1" applyBorder="1" applyAlignment="1">
      <alignment horizontal="center" vertical="center"/>
    </xf>
    <xf numFmtId="4" fontId="3" fillId="0" borderId="2" xfId="2" applyNumberFormat="1" applyFont="1" applyFill="1" applyBorder="1" applyAlignment="1">
      <alignment horizontal="right" vertical="center" wrapText="1"/>
    </xf>
    <xf numFmtId="0" fontId="4" fillId="0" borderId="15" xfId="2" applyFont="1" applyFill="1" applyBorder="1" applyAlignment="1">
      <alignment horizontal="center"/>
    </xf>
    <xf numFmtId="0" fontId="4" fillId="0" borderId="4" xfId="2" applyFont="1" applyFill="1" applyBorder="1" applyAlignment="1">
      <alignment horizontal="center"/>
    </xf>
    <xf numFmtId="4" fontId="4" fillId="0" borderId="5" xfId="2" applyNumberFormat="1"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4" fillId="0" borderId="5" xfId="2" applyFont="1" applyFill="1" applyBorder="1" applyAlignment="1">
      <alignment horizontal="center"/>
    </xf>
    <xf numFmtId="0" fontId="4" fillId="0" borderId="5" xfId="2" applyFont="1" applyFill="1" applyBorder="1" applyAlignment="1"/>
    <xf numFmtId="0" fontId="4" fillId="0" borderId="5" xfId="2" applyFont="1" applyFill="1" applyBorder="1"/>
    <xf numFmtId="0" fontId="3" fillId="0" borderId="9" xfId="2" applyFont="1" applyFill="1" applyBorder="1" applyAlignment="1">
      <alignment horizontal="center"/>
    </xf>
    <xf numFmtId="0" fontId="3" fillId="0" borderId="9" xfId="2" applyFont="1" applyFill="1" applyBorder="1" applyAlignment="1"/>
    <xf numFmtId="0" fontId="4" fillId="0" borderId="0" xfId="0" applyFont="1" applyFill="1" applyBorder="1"/>
    <xf numFmtId="4" fontId="3" fillId="0" borderId="16" xfId="2" applyNumberFormat="1" applyFont="1" applyFill="1" applyBorder="1" applyAlignment="1">
      <alignment horizontal="center" vertical="center"/>
    </xf>
    <xf numFmtId="166" fontId="3" fillId="0" borderId="9" xfId="0" applyNumberFormat="1" applyFont="1" applyFill="1" applyBorder="1" applyAlignment="1">
      <alignment vertical="center" wrapText="1"/>
    </xf>
    <xf numFmtId="0" fontId="3" fillId="0" borderId="9" xfId="2" applyFont="1" applyFill="1" applyBorder="1" applyAlignment="1">
      <alignment vertical="top" wrapText="1"/>
    </xf>
    <xf numFmtId="0" fontId="3" fillId="0" borderId="9" xfId="7" applyNumberFormat="1" applyFont="1" applyFill="1" applyBorder="1" applyAlignment="1" applyProtection="1">
      <alignment vertical="center" wrapText="1"/>
      <protection locked="0"/>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12" fillId="0" borderId="9" xfId="2" applyFont="1" applyFill="1" applyBorder="1" applyAlignment="1">
      <alignment vertical="center" wrapText="1"/>
    </xf>
    <xf numFmtId="0" fontId="3" fillId="0" borderId="9" xfId="2" applyFont="1" applyFill="1" applyBorder="1" applyAlignment="1">
      <alignment vertical="center"/>
    </xf>
    <xf numFmtId="0" fontId="3" fillId="0" borderId="16" xfId="0" applyFont="1" applyFill="1" applyBorder="1"/>
    <xf numFmtId="0" fontId="4" fillId="0" borderId="16" xfId="0" applyFont="1" applyFill="1" applyBorder="1"/>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2" fontId="3" fillId="0" borderId="9"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9" xfId="0" applyNumberFormat="1" applyFont="1" applyFill="1" applyBorder="1" applyAlignment="1">
      <alignment horizontal="center" vertical="center" wrapText="1"/>
    </xf>
    <xf numFmtId="43" fontId="3" fillId="0" borderId="16" xfId="0" applyNumberFormat="1" applyFont="1" applyFill="1" applyBorder="1"/>
    <xf numFmtId="0" fontId="3" fillId="0" borderId="0" xfId="0" applyFont="1" applyFill="1" applyAlignment="1">
      <alignment horizontal="center" vertical="center"/>
    </xf>
    <xf numFmtId="4" fontId="8" fillId="0" borderId="0" xfId="0" applyNumberFormat="1" applyFont="1" applyFill="1"/>
    <xf numFmtId="4" fontId="3" fillId="0" borderId="0" xfId="0" applyNumberFormat="1" applyFont="1" applyFill="1" applyBorder="1"/>
    <xf numFmtId="4" fontId="3" fillId="2" borderId="9" xfId="2" applyNumberFormat="1" applyFont="1" applyFill="1" applyBorder="1" applyAlignment="1">
      <alignment horizontal="right" vertical="center" wrapText="1"/>
    </xf>
    <xf numFmtId="43" fontId="8" fillId="0" borderId="0" xfId="0" applyNumberFormat="1" applyFont="1" applyFill="1"/>
    <xf numFmtId="0" fontId="3" fillId="2" borderId="15" xfId="2" applyFont="1" applyFill="1" applyBorder="1" applyAlignment="1">
      <alignment horizontal="center" vertical="center" wrapText="1"/>
    </xf>
    <xf numFmtId="0" fontId="3" fillId="2" borderId="9" xfId="2"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0" fontId="3" fillId="2" borderId="15" xfId="2" applyFont="1" applyFill="1" applyBorder="1" applyAlignment="1">
      <alignment horizontal="center" vertical="center"/>
    </xf>
    <xf numFmtId="2" fontId="3" fillId="2" borderId="9" xfId="1" applyNumberFormat="1" applyFont="1" applyFill="1" applyBorder="1" applyAlignment="1">
      <alignment horizontal="center" vertical="center"/>
    </xf>
    <xf numFmtId="0" fontId="3" fillId="2" borderId="9" xfId="0" applyFont="1" applyFill="1" applyBorder="1" applyAlignment="1">
      <alignment horizontal="center" vertical="center" wrapText="1"/>
    </xf>
    <xf numFmtId="4" fontId="3" fillId="2" borderId="9" xfId="2" applyNumberFormat="1" applyFont="1" applyFill="1" applyBorder="1" applyAlignment="1">
      <alignment horizontal="center" vertical="center" wrapText="1"/>
    </xf>
    <xf numFmtId="0" fontId="3" fillId="2" borderId="16" xfId="0" applyFont="1" applyFill="1" applyBorder="1"/>
    <xf numFmtId="0" fontId="3" fillId="2" borderId="0" xfId="0" applyFont="1" applyFill="1" applyBorder="1"/>
    <xf numFmtId="2" fontId="3" fillId="2" borderId="9" xfId="1" applyNumberFormat="1" applyFont="1" applyFill="1" applyBorder="1" applyAlignment="1">
      <alignment horizontal="center" vertical="center" wrapText="1"/>
    </xf>
    <xf numFmtId="0" fontId="3" fillId="2" borderId="9" xfId="2" applyFont="1" applyFill="1" applyBorder="1" applyAlignment="1">
      <alignment horizontal="center" vertical="center"/>
    </xf>
    <xf numFmtId="2" fontId="3" fillId="2" borderId="9" xfId="2" applyNumberFormat="1" applyFont="1" applyFill="1" applyBorder="1" applyAlignment="1">
      <alignment horizontal="center" vertical="center" wrapText="1"/>
    </xf>
    <xf numFmtId="2" fontId="3" fillId="2" borderId="9" xfId="0" applyNumberFormat="1" applyFont="1" applyFill="1" applyBorder="1" applyAlignment="1">
      <alignment horizontal="center" vertical="center" wrapText="1"/>
    </xf>
    <xf numFmtId="4" fontId="3" fillId="2" borderId="9" xfId="0" applyNumberFormat="1" applyFont="1" applyFill="1" applyBorder="1" applyAlignment="1">
      <alignment horizontal="right" vertical="center" wrapText="1"/>
    </xf>
    <xf numFmtId="4" fontId="3" fillId="2" borderId="9" xfId="0" applyNumberFormat="1" applyFont="1" applyFill="1" applyBorder="1" applyAlignment="1">
      <alignment horizontal="right" vertical="center"/>
    </xf>
    <xf numFmtId="0" fontId="3" fillId="2" borderId="0" xfId="0" applyFont="1" applyFill="1" applyBorder="1" applyAlignment="1">
      <alignment wrapText="1"/>
    </xf>
    <xf numFmtId="0" fontId="3" fillId="2" borderId="9" xfId="3" applyFont="1" applyFill="1" applyBorder="1" applyAlignment="1">
      <alignment horizontal="center" vertical="center" wrapText="1"/>
    </xf>
    <xf numFmtId="2" fontId="3" fillId="2" borderId="9" xfId="3" applyNumberFormat="1" applyFont="1" applyFill="1" applyBorder="1" applyAlignment="1">
      <alignment horizontal="center" vertical="center" wrapText="1"/>
    </xf>
    <xf numFmtId="0" fontId="5" fillId="0" borderId="0" xfId="2" applyFont="1" applyFill="1" applyBorder="1" applyAlignment="1">
      <alignment horizontal="center"/>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4" fillId="0" borderId="26" xfId="2" applyFont="1" applyFill="1" applyBorder="1" applyAlignment="1">
      <alignment horizontal="center" vertical="center" wrapText="1"/>
    </xf>
    <xf numFmtId="0" fontId="3" fillId="0" borderId="24" xfId="2" applyFont="1" applyFill="1" applyBorder="1"/>
    <xf numFmtId="0" fontId="3" fillId="0" borderId="0" xfId="0" applyFont="1" applyFill="1" applyBorder="1" applyAlignment="1"/>
    <xf numFmtId="0" fontId="4" fillId="0" borderId="27" xfId="2" applyFont="1" applyFill="1" applyBorder="1" applyAlignment="1">
      <alignment horizontal="center" vertical="center"/>
    </xf>
    <xf numFmtId="0" fontId="4" fillId="0" borderId="28" xfId="2" applyFont="1" applyFill="1" applyBorder="1" applyAlignment="1">
      <alignment horizontal="center"/>
    </xf>
    <xf numFmtId="0" fontId="4" fillId="0" borderId="28" xfId="2" applyFont="1" applyFill="1" applyBorder="1" applyAlignment="1"/>
    <xf numFmtId="0" fontId="4" fillId="0" borderId="28" xfId="0" applyFont="1" applyFill="1" applyBorder="1"/>
    <xf numFmtId="4" fontId="4" fillId="0" borderId="28" xfId="2" applyNumberFormat="1" applyFont="1" applyFill="1" applyBorder="1" applyAlignment="1">
      <alignment horizontal="right" vertical="center" wrapText="1"/>
    </xf>
    <xf numFmtId="4" fontId="4" fillId="0" borderId="28" xfId="2" applyNumberFormat="1" applyFont="1" applyFill="1" applyBorder="1" applyAlignment="1">
      <alignment horizontal="right" vertical="center"/>
    </xf>
    <xf numFmtId="0" fontId="4" fillId="0" borderId="28" xfId="2" applyFont="1" applyFill="1" applyBorder="1" applyAlignment="1">
      <alignment horizontal="center" vertical="center"/>
    </xf>
    <xf numFmtId="0" fontId="4" fillId="0" borderId="29" xfId="2" applyFont="1" applyFill="1" applyBorder="1" applyAlignment="1">
      <alignment horizontal="center" vertical="center"/>
    </xf>
    <xf numFmtId="0" fontId="3" fillId="0" borderId="2" xfId="4" applyFont="1" applyFill="1" applyBorder="1" applyAlignment="1">
      <alignment vertical="center" wrapText="1" shrinkToFit="1"/>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5" xfId="2" applyFont="1" applyFill="1" applyBorder="1" applyAlignment="1">
      <alignment vertical="center" wrapText="1"/>
    </xf>
    <xf numFmtId="2" fontId="3" fillId="0" borderId="5" xfId="0" applyNumberFormat="1" applyFont="1" applyFill="1" applyBorder="1" applyAlignment="1">
      <alignment horizontal="center" vertical="center" wrapText="1"/>
    </xf>
    <xf numFmtId="2" fontId="3" fillId="0" borderId="5"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5" xfId="2" applyNumberFormat="1" applyFont="1" applyFill="1" applyBorder="1" applyAlignment="1">
      <alignment horizontal="right" vertical="center" wrapText="1"/>
    </xf>
    <xf numFmtId="4" fontId="3" fillId="0" borderId="5" xfId="0" applyNumberFormat="1" applyFont="1" applyFill="1" applyBorder="1" applyAlignment="1">
      <alignment horizontal="right" vertical="center"/>
    </xf>
    <xf numFmtId="4" fontId="3" fillId="0" borderId="5" xfId="2" applyNumberFormat="1" applyFont="1" applyFill="1" applyBorder="1" applyAlignment="1">
      <alignment horizontal="center" vertical="center" wrapText="1"/>
    </xf>
    <xf numFmtId="0" fontId="3" fillId="0" borderId="6" xfId="0" applyFont="1" applyFill="1" applyBorder="1"/>
    <xf numFmtId="0" fontId="4" fillId="0" borderId="28" xfId="2" applyFont="1" applyFill="1" applyBorder="1" applyAlignment="1">
      <alignment vertical="center"/>
    </xf>
    <xf numFmtId="0" fontId="3" fillId="0" borderId="5" xfId="3" applyFont="1" applyFill="1" applyBorder="1" applyAlignment="1">
      <alignment horizontal="center" vertical="center" wrapText="1"/>
    </xf>
    <xf numFmtId="0" fontId="4" fillId="0" borderId="30" xfId="2" applyFont="1" applyFill="1" applyBorder="1"/>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5" fillId="0" borderId="0" xfId="2" applyFont="1" applyFill="1" applyBorder="1" applyAlignment="1">
      <alignment horizontal="center"/>
    </xf>
    <xf numFmtId="0" fontId="5" fillId="0" borderId="0" xfId="2" applyFont="1" applyFill="1" applyBorder="1" applyAlignment="1">
      <alignment horizontal="right"/>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3" fillId="0" borderId="0" xfId="2" applyFont="1" applyFill="1" applyBorder="1" applyAlignment="1">
      <alignment horizontal="right"/>
    </xf>
    <xf numFmtId="0" fontId="4" fillId="0" borderId="17" xfId="2" applyFont="1" applyFill="1" applyBorder="1" applyAlignment="1">
      <alignment vertical="center" wrapText="1"/>
    </xf>
    <xf numFmtId="0" fontId="4" fillId="0" borderId="18" xfId="2" applyFont="1" applyFill="1" applyBorder="1" applyAlignment="1">
      <alignment vertical="center" wrapText="1"/>
    </xf>
    <xf numFmtId="0" fontId="4" fillId="0" borderId="19" xfId="2" applyFont="1" applyFill="1" applyBorder="1" applyAlignment="1">
      <alignment vertical="center" wrapText="1"/>
    </xf>
    <xf numFmtId="0" fontId="4" fillId="0" borderId="20" xfId="2" applyFont="1" applyFill="1" applyBorder="1" applyAlignment="1">
      <alignment vertical="center" wrapText="1"/>
    </xf>
    <xf numFmtId="0" fontId="4" fillId="0" borderId="21" xfId="2" applyFont="1" applyFill="1" applyBorder="1" applyAlignment="1">
      <alignment vertical="center" wrapText="1"/>
    </xf>
    <xf numFmtId="0" fontId="4" fillId="0" borderId="22" xfId="2" applyFont="1" applyFill="1" applyBorder="1" applyAlignment="1">
      <alignment vertical="center" wrapText="1"/>
    </xf>
    <xf numFmtId="0" fontId="4" fillId="0" borderId="21" xfId="2" applyFont="1" applyFill="1" applyBorder="1"/>
  </cellXfs>
  <cellStyles count="9">
    <cellStyle name="Обычный" xfId="0" builtinId="0"/>
    <cellStyle name="Обычный 2" xfId="2"/>
    <cellStyle name="Обычный 2 10" xfId="3"/>
    <cellStyle name="Обычный 2 2" xfId="6"/>
    <cellStyle name="Обычный 3" xfId="5"/>
    <cellStyle name="Обычный 3 2 2" xfId="7"/>
    <cellStyle name="Обычный 4" xfId="4"/>
    <cellStyle name="Процентный" xfId="1" builtinId="5"/>
    <cellStyle name="Стиль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325"/>
  <sheetViews>
    <sheetView tabSelected="1" zoomScaleNormal="100" workbookViewId="0">
      <selection activeCell="A12" sqref="A12:XFD12"/>
    </sheetView>
  </sheetViews>
  <sheetFormatPr defaultRowHeight="15" x14ac:dyDescent="0.25"/>
  <cols>
    <col min="1" max="1" width="9.140625" style="71"/>
    <col min="2" max="2" width="13.7109375" style="71" customWidth="1"/>
    <col min="3" max="3" width="16.140625" style="71" customWidth="1"/>
    <col min="4" max="6" width="30.85546875" style="41" customWidth="1"/>
    <col min="7" max="9" width="9.140625" style="41" customWidth="1"/>
    <col min="10" max="10" width="15.42578125" style="41" customWidth="1"/>
    <col min="11" max="11" width="9.140625" style="41" customWidth="1"/>
    <col min="12" max="12" width="17.5703125" style="41" customWidth="1"/>
    <col min="13" max="13" width="9.140625" style="41" customWidth="1"/>
    <col min="14" max="14" width="12" style="41" customWidth="1"/>
    <col min="15" max="18" width="9.140625" style="41" customWidth="1"/>
    <col min="19" max="20" width="17.28515625" style="41" customWidth="1"/>
    <col min="21" max="21" width="18.5703125" style="41" customWidth="1"/>
    <col min="22" max="22" width="12.42578125" style="41" customWidth="1"/>
    <col min="23" max="23" width="10.5703125" style="41" customWidth="1"/>
    <col min="24" max="24" width="11.5703125" style="41" customWidth="1"/>
    <col min="25" max="25" width="14.85546875" style="81" bestFit="1" customWidth="1"/>
    <col min="26" max="16384" width="9.140625" style="81"/>
  </cols>
  <sheetData>
    <row r="1" spans="1:99" s="7" customFormat="1" ht="12.75" x14ac:dyDescent="0.2">
      <c r="A1" s="161"/>
      <c r="B1" s="161"/>
      <c r="C1" s="161"/>
      <c r="D1" s="2"/>
      <c r="E1" s="2"/>
      <c r="F1" s="2"/>
      <c r="G1" s="162"/>
      <c r="H1" s="162"/>
      <c r="I1" s="162"/>
      <c r="J1" s="162"/>
      <c r="K1" s="162"/>
      <c r="L1" s="162"/>
      <c r="M1" s="162"/>
      <c r="N1" s="162"/>
      <c r="O1" s="161"/>
      <c r="P1" s="1"/>
      <c r="Q1" s="3"/>
      <c r="R1" s="1"/>
      <c r="S1" s="3"/>
      <c r="T1" s="4"/>
      <c r="U1" s="5"/>
      <c r="V1" s="6"/>
      <c r="W1" s="162"/>
      <c r="X1" s="1"/>
    </row>
    <row r="2" spans="1:99" s="7" customFormat="1" ht="15.75" x14ac:dyDescent="0.25">
      <c r="A2" s="232" t="s">
        <v>0</v>
      </c>
      <c r="B2" s="232"/>
      <c r="C2" s="232"/>
      <c r="D2" s="233"/>
      <c r="E2" s="233"/>
      <c r="F2" s="233"/>
      <c r="G2" s="233"/>
      <c r="H2" s="233"/>
      <c r="I2" s="233"/>
      <c r="J2" s="233"/>
      <c r="K2" s="233"/>
      <c r="L2" s="233"/>
      <c r="M2" s="233"/>
      <c r="N2" s="233"/>
      <c r="O2" s="233"/>
      <c r="P2" s="233"/>
      <c r="Q2" s="233"/>
      <c r="R2" s="233"/>
      <c r="S2" s="233"/>
      <c r="T2" s="233"/>
      <c r="U2" s="233"/>
      <c r="V2" s="233"/>
      <c r="W2" s="233"/>
      <c r="X2" s="233"/>
    </row>
    <row r="3" spans="1:99" s="7" customFormat="1" ht="12.75" x14ac:dyDescent="0.2">
      <c r="A3" s="161"/>
      <c r="B3" s="161"/>
      <c r="C3" s="161"/>
      <c r="D3" s="8"/>
      <c r="E3" s="8"/>
      <c r="F3" s="8"/>
      <c r="G3" s="161"/>
      <c r="H3" s="161"/>
      <c r="I3" s="161"/>
      <c r="J3" s="161"/>
      <c r="K3" s="161"/>
      <c r="L3" s="161"/>
      <c r="M3" s="161"/>
      <c r="N3" s="6"/>
      <c r="O3" s="161"/>
      <c r="P3" s="1"/>
      <c r="Q3" s="1"/>
      <c r="R3" s="1"/>
      <c r="S3" s="1"/>
      <c r="T3" s="4"/>
      <c r="U3" s="5"/>
      <c r="V3" s="9"/>
      <c r="W3" s="3"/>
      <c r="X3" s="3"/>
    </row>
    <row r="4" spans="1:99" s="80" customFormat="1" ht="18.75" x14ac:dyDescent="0.2">
      <c r="A4" s="234" t="s">
        <v>48</v>
      </c>
      <c r="B4" s="234"/>
      <c r="C4" s="234"/>
      <c r="D4" s="234"/>
      <c r="E4" s="234"/>
      <c r="F4" s="234"/>
      <c r="G4" s="234"/>
      <c r="H4" s="234"/>
      <c r="I4" s="234"/>
      <c r="J4" s="234"/>
      <c r="K4" s="234"/>
      <c r="L4" s="234"/>
      <c r="M4" s="234"/>
      <c r="N4" s="160"/>
      <c r="O4" s="160"/>
      <c r="P4" s="10"/>
      <c r="Q4" s="10"/>
      <c r="R4" s="10"/>
      <c r="S4" s="10"/>
      <c r="T4" s="10"/>
      <c r="U4" s="10"/>
      <c r="V4" s="10"/>
      <c r="W4" s="10"/>
      <c r="X4" s="11"/>
    </row>
    <row r="5" spans="1:99" s="7" customFormat="1" ht="13.5" thickBot="1" x14ac:dyDescent="0.25">
      <c r="A5" s="235"/>
      <c r="B5" s="235"/>
      <c r="C5" s="236" t="s">
        <v>1</v>
      </c>
      <c r="D5" s="237"/>
      <c r="E5" s="237"/>
      <c r="F5" s="237"/>
      <c r="G5" s="237"/>
      <c r="H5" s="237"/>
      <c r="I5" s="237"/>
      <c r="J5" s="237"/>
      <c r="K5" s="237"/>
      <c r="L5" s="237"/>
      <c r="M5" s="237"/>
      <c r="N5" s="237"/>
      <c r="O5" s="237"/>
      <c r="P5" s="237"/>
      <c r="Q5" s="237"/>
      <c r="R5" s="237"/>
      <c r="S5" s="237"/>
      <c r="T5" s="237"/>
      <c r="U5" s="237"/>
      <c r="V5" s="237"/>
      <c r="W5" s="237"/>
      <c r="X5" s="1"/>
    </row>
    <row r="6" spans="1:99" s="7" customFormat="1" ht="12.75" x14ac:dyDescent="0.2">
      <c r="A6" s="161"/>
      <c r="B6" s="161"/>
      <c r="C6" s="161"/>
      <c r="D6" s="8"/>
      <c r="E6" s="8"/>
      <c r="F6" s="8"/>
      <c r="G6" s="161"/>
      <c r="H6" s="161"/>
      <c r="I6" s="161"/>
      <c r="J6" s="161"/>
      <c r="K6" s="6"/>
      <c r="L6" s="6"/>
      <c r="M6" s="6"/>
      <c r="N6" s="6"/>
      <c r="O6" s="161"/>
      <c r="Q6" s="13"/>
      <c r="R6" s="226" t="s">
        <v>2110</v>
      </c>
      <c r="S6" s="227"/>
      <c r="T6" s="227"/>
      <c r="U6" s="227"/>
      <c r="V6" s="227"/>
      <c r="W6" s="227"/>
      <c r="X6" s="228"/>
    </row>
    <row r="7" spans="1:99" s="7" customFormat="1" ht="13.5" thickBot="1" x14ac:dyDescent="0.25">
      <c r="A7" s="161"/>
      <c r="B7" s="161"/>
      <c r="C7" s="161"/>
      <c r="D7" s="8"/>
      <c r="E7" s="8"/>
      <c r="F7" s="8"/>
      <c r="G7" s="161"/>
      <c r="H7" s="161"/>
      <c r="I7" s="161"/>
      <c r="J7" s="161"/>
      <c r="K7" s="6"/>
      <c r="L7" s="6"/>
      <c r="M7" s="6"/>
      <c r="N7" s="6"/>
      <c r="O7" s="161"/>
      <c r="P7" s="13"/>
      <c r="Q7" s="13"/>
      <c r="R7" s="229"/>
      <c r="S7" s="230"/>
      <c r="T7" s="230"/>
      <c r="U7" s="230"/>
      <c r="V7" s="230"/>
      <c r="W7" s="230"/>
      <c r="X7" s="231"/>
    </row>
    <row r="8" spans="1:99" s="7" customFormat="1" ht="12.75" x14ac:dyDescent="0.2">
      <c r="A8" s="161"/>
      <c r="B8" s="14"/>
      <c r="C8" s="161"/>
      <c r="D8" s="8"/>
      <c r="E8" s="8"/>
      <c r="F8" s="8"/>
      <c r="G8" s="161"/>
      <c r="H8" s="161"/>
      <c r="I8" s="161"/>
      <c r="J8" s="161"/>
      <c r="K8" s="6"/>
      <c r="L8" s="6"/>
      <c r="M8" s="6"/>
      <c r="N8" s="6"/>
      <c r="O8" s="161"/>
      <c r="Q8" s="15"/>
      <c r="R8" s="226" t="s">
        <v>49</v>
      </c>
      <c r="S8" s="227"/>
      <c r="T8" s="227"/>
      <c r="U8" s="227"/>
      <c r="V8" s="227"/>
      <c r="W8" s="227"/>
      <c r="X8" s="228"/>
    </row>
    <row r="9" spans="1:99" s="7" customFormat="1" ht="13.5" thickBot="1" x14ac:dyDescent="0.25">
      <c r="A9" s="161"/>
      <c r="B9" s="161"/>
      <c r="C9" s="6"/>
      <c r="D9" s="16"/>
      <c r="E9" s="16"/>
      <c r="F9" s="16"/>
      <c r="G9" s="161"/>
      <c r="H9" s="161"/>
      <c r="I9" s="161"/>
      <c r="J9" s="161"/>
      <c r="K9" s="6"/>
      <c r="L9" s="6"/>
      <c r="M9" s="6"/>
      <c r="N9" s="6"/>
      <c r="O9" s="161"/>
      <c r="P9" s="15"/>
      <c r="Q9" s="15"/>
      <c r="R9" s="229"/>
      <c r="S9" s="230"/>
      <c r="T9" s="230"/>
      <c r="U9" s="230"/>
      <c r="V9" s="230"/>
      <c r="W9" s="230"/>
      <c r="X9" s="231"/>
    </row>
    <row r="10" spans="1:99" s="7" customFormat="1" ht="13.5" thickBot="1" x14ac:dyDescent="0.25">
      <c r="A10" s="161"/>
      <c r="B10" s="161"/>
      <c r="C10" s="6"/>
      <c r="D10" s="16"/>
      <c r="E10" s="16"/>
      <c r="F10" s="16"/>
      <c r="G10" s="6"/>
      <c r="H10" s="6"/>
      <c r="I10" s="6"/>
      <c r="J10" s="6"/>
      <c r="K10" s="6"/>
      <c r="L10" s="6"/>
      <c r="M10" s="6"/>
      <c r="N10" s="6"/>
      <c r="O10" s="6"/>
      <c r="P10" s="9"/>
      <c r="Q10" s="9"/>
      <c r="R10" s="9"/>
      <c r="S10" s="9"/>
      <c r="T10" s="9"/>
      <c r="U10" s="9"/>
      <c r="V10" s="9"/>
      <c r="W10" s="9"/>
      <c r="X10" s="1"/>
    </row>
    <row r="11" spans="1:99" s="22" customFormat="1" ht="129" customHeight="1" thickBot="1" x14ac:dyDescent="0.3">
      <c r="A11" s="17" t="s">
        <v>2</v>
      </c>
      <c r="B11" s="17" t="s">
        <v>3</v>
      </c>
      <c r="C11" s="17" t="s">
        <v>4</v>
      </c>
      <c r="D11" s="18" t="s">
        <v>5</v>
      </c>
      <c r="E11" s="18" t="s">
        <v>6</v>
      </c>
      <c r="F11" s="18" t="s">
        <v>7</v>
      </c>
      <c r="G11" s="17" t="s">
        <v>8</v>
      </c>
      <c r="H11" s="17" t="s">
        <v>9</v>
      </c>
      <c r="I11" s="17" t="s">
        <v>10</v>
      </c>
      <c r="J11" s="17" t="s">
        <v>11</v>
      </c>
      <c r="K11" s="17" t="s">
        <v>12</v>
      </c>
      <c r="L11" s="17" t="s">
        <v>13</v>
      </c>
      <c r="M11" s="19" t="s">
        <v>14</v>
      </c>
      <c r="N11" s="17" t="s">
        <v>15</v>
      </c>
      <c r="O11" s="17" t="s">
        <v>16</v>
      </c>
      <c r="P11" s="17" t="s">
        <v>17</v>
      </c>
      <c r="Q11" s="17" t="s">
        <v>18</v>
      </c>
      <c r="R11" s="17" t="s">
        <v>19</v>
      </c>
      <c r="S11" s="17" t="s">
        <v>20</v>
      </c>
      <c r="T11" s="20" t="s">
        <v>21</v>
      </c>
      <c r="U11" s="21" t="s">
        <v>22</v>
      </c>
      <c r="V11" s="17" t="s">
        <v>23</v>
      </c>
      <c r="W11" s="17" t="s">
        <v>24</v>
      </c>
      <c r="X11" s="17" t="s">
        <v>25</v>
      </c>
    </row>
    <row r="12" spans="1:99" s="26" customFormat="1" ht="13.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201">
        <v>24</v>
      </c>
    </row>
    <row r="13" spans="1:99" s="32" customFormat="1" ht="13.5" thickBot="1" x14ac:dyDescent="0.25">
      <c r="A13" s="28" t="s">
        <v>26</v>
      </c>
      <c r="B13" s="6"/>
      <c r="C13" s="6"/>
      <c r="D13" s="16"/>
      <c r="E13" s="16"/>
      <c r="F13" s="16"/>
      <c r="G13" s="6"/>
      <c r="H13" s="6"/>
      <c r="I13" s="6"/>
      <c r="J13" s="6"/>
      <c r="K13" s="6"/>
      <c r="L13" s="6"/>
      <c r="M13" s="6"/>
      <c r="N13" s="6"/>
      <c r="O13" s="6"/>
      <c r="P13" s="9"/>
      <c r="Q13" s="9"/>
      <c r="R13" s="9"/>
      <c r="S13" s="9"/>
      <c r="T13" s="5"/>
      <c r="U13" s="29"/>
      <c r="V13" s="30"/>
      <c r="W13" s="31"/>
      <c r="X13" s="225"/>
    </row>
    <row r="14" spans="1:99" s="105" customFormat="1" ht="63.75" x14ac:dyDescent="0.2">
      <c r="A14" s="124" t="s">
        <v>27</v>
      </c>
      <c r="B14" s="125" t="s">
        <v>28</v>
      </c>
      <c r="C14" s="125" t="s">
        <v>50</v>
      </c>
      <c r="D14" s="126" t="s">
        <v>29</v>
      </c>
      <c r="E14" s="126" t="s">
        <v>30</v>
      </c>
      <c r="F14" s="126" t="s">
        <v>31</v>
      </c>
      <c r="G14" s="125" t="s">
        <v>32</v>
      </c>
      <c r="H14" s="127">
        <v>0</v>
      </c>
      <c r="I14" s="125">
        <v>710000000</v>
      </c>
      <c r="J14" s="125" t="s">
        <v>33</v>
      </c>
      <c r="K14" s="125" t="s">
        <v>51</v>
      </c>
      <c r="L14" s="128" t="s">
        <v>52</v>
      </c>
      <c r="M14" s="125" t="s">
        <v>35</v>
      </c>
      <c r="N14" s="128" t="s">
        <v>53</v>
      </c>
      <c r="O14" s="129">
        <v>0</v>
      </c>
      <c r="P14" s="125">
        <v>113</v>
      </c>
      <c r="Q14" s="125" t="s">
        <v>37</v>
      </c>
      <c r="R14" s="144">
        <v>399</v>
      </c>
      <c r="S14" s="144">
        <v>1457450.77</v>
      </c>
      <c r="T14" s="144">
        <f>R14*S14</f>
        <v>581522857.23000002</v>
      </c>
      <c r="U14" s="144">
        <f>T14*1.12</f>
        <v>651305600.0976001</v>
      </c>
      <c r="V14" s="125" t="s">
        <v>38</v>
      </c>
      <c r="W14" s="125">
        <v>2016</v>
      </c>
      <c r="X14" s="130"/>
    </row>
    <row r="15" spans="1:99" s="75" customFormat="1" ht="89.25" x14ac:dyDescent="0.25">
      <c r="A15" s="131" t="s">
        <v>39</v>
      </c>
      <c r="B15" s="33" t="s">
        <v>28</v>
      </c>
      <c r="C15" s="45" t="s">
        <v>300</v>
      </c>
      <c r="D15" s="34" t="s">
        <v>301</v>
      </c>
      <c r="E15" s="34" t="s">
        <v>302</v>
      </c>
      <c r="F15" s="34" t="s">
        <v>303</v>
      </c>
      <c r="G15" s="33" t="s">
        <v>1376</v>
      </c>
      <c r="H15" s="44">
        <v>90</v>
      </c>
      <c r="I15" s="33">
        <v>710000000</v>
      </c>
      <c r="J15" s="33" t="s">
        <v>33</v>
      </c>
      <c r="K15" s="33" t="s">
        <v>120</v>
      </c>
      <c r="L15" s="33" t="s">
        <v>33</v>
      </c>
      <c r="M15" s="33" t="s">
        <v>35</v>
      </c>
      <c r="N15" s="33" t="s">
        <v>276</v>
      </c>
      <c r="O15" s="36">
        <v>0</v>
      </c>
      <c r="P15" s="33">
        <v>796</v>
      </c>
      <c r="Q15" s="33" t="s">
        <v>47</v>
      </c>
      <c r="R15" s="37">
        <v>51</v>
      </c>
      <c r="S15" s="37">
        <v>1586000</v>
      </c>
      <c r="T15" s="37">
        <f t="shared" ref="T15:T78" si="0">R15*S15</f>
        <v>80886000</v>
      </c>
      <c r="U15" s="37">
        <f t="shared" ref="U15:U78" si="1">T15*1.12</f>
        <v>90592320.000000015</v>
      </c>
      <c r="V15" s="33"/>
      <c r="W15" s="33">
        <v>2016</v>
      </c>
      <c r="X15" s="132"/>
    </row>
    <row r="16" spans="1:99" s="27" customFormat="1" ht="127.5" x14ac:dyDescent="0.25">
      <c r="A16" s="131" t="s">
        <v>44</v>
      </c>
      <c r="B16" s="33" t="s">
        <v>28</v>
      </c>
      <c r="C16" s="96" t="s">
        <v>1288</v>
      </c>
      <c r="D16" s="102" t="s">
        <v>1289</v>
      </c>
      <c r="E16" s="102" t="s">
        <v>1290</v>
      </c>
      <c r="F16" s="102" t="s">
        <v>1291</v>
      </c>
      <c r="G16" s="33" t="s">
        <v>1376</v>
      </c>
      <c r="H16" s="35">
        <v>0</v>
      </c>
      <c r="I16" s="33">
        <v>710000000</v>
      </c>
      <c r="J16" s="33" t="s">
        <v>33</v>
      </c>
      <c r="K16" s="33" t="s">
        <v>132</v>
      </c>
      <c r="L16" s="33" t="s">
        <v>33</v>
      </c>
      <c r="M16" s="33" t="s">
        <v>35</v>
      </c>
      <c r="N16" s="33" t="s">
        <v>1141</v>
      </c>
      <c r="O16" s="36">
        <v>0</v>
      </c>
      <c r="P16" s="33">
        <v>796</v>
      </c>
      <c r="Q16" s="33" t="s">
        <v>1292</v>
      </c>
      <c r="R16" s="37">
        <v>35</v>
      </c>
      <c r="S16" s="37">
        <v>88979.5</v>
      </c>
      <c r="T16" s="37">
        <f t="shared" si="0"/>
        <v>3114282.5</v>
      </c>
      <c r="U16" s="37">
        <f t="shared" si="1"/>
        <v>3487996.4000000004</v>
      </c>
      <c r="V16" s="33"/>
      <c r="W16" s="33">
        <v>2016</v>
      </c>
      <c r="X16" s="133"/>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row>
    <row r="17" spans="1:99" s="27" customFormat="1" ht="216.75" x14ac:dyDescent="0.25">
      <c r="A17" s="131" t="s">
        <v>656</v>
      </c>
      <c r="B17" s="33" t="s">
        <v>28</v>
      </c>
      <c r="C17" s="96" t="s">
        <v>1293</v>
      </c>
      <c r="D17" s="102" t="s">
        <v>1289</v>
      </c>
      <c r="E17" s="102" t="s">
        <v>1294</v>
      </c>
      <c r="F17" s="102" t="s">
        <v>1295</v>
      </c>
      <c r="G17" s="33" t="s">
        <v>1376</v>
      </c>
      <c r="H17" s="35">
        <v>0</v>
      </c>
      <c r="I17" s="33">
        <v>710000000</v>
      </c>
      <c r="J17" s="33" t="s">
        <v>33</v>
      </c>
      <c r="K17" s="33" t="s">
        <v>132</v>
      </c>
      <c r="L17" s="33" t="s">
        <v>33</v>
      </c>
      <c r="M17" s="33" t="s">
        <v>35</v>
      </c>
      <c r="N17" s="33" t="s">
        <v>1141</v>
      </c>
      <c r="O17" s="36">
        <v>0</v>
      </c>
      <c r="P17" s="33">
        <v>796</v>
      </c>
      <c r="Q17" s="33" t="s">
        <v>1292</v>
      </c>
      <c r="R17" s="37">
        <v>1</v>
      </c>
      <c r="S17" s="37">
        <v>2678571.5</v>
      </c>
      <c r="T17" s="37">
        <f t="shared" si="0"/>
        <v>2678571.5</v>
      </c>
      <c r="U17" s="37">
        <f t="shared" si="1"/>
        <v>3000000.08</v>
      </c>
      <c r="V17" s="33"/>
      <c r="W17" s="33">
        <v>2016</v>
      </c>
      <c r="X17" s="74"/>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row>
    <row r="18" spans="1:99" s="27" customFormat="1" ht="38.25" x14ac:dyDescent="0.25">
      <c r="A18" s="131" t="s">
        <v>657</v>
      </c>
      <c r="B18" s="33" t="s">
        <v>28</v>
      </c>
      <c r="C18" s="96" t="s">
        <v>1296</v>
      </c>
      <c r="D18" s="102" t="s">
        <v>1400</v>
      </c>
      <c r="E18" s="102" t="s">
        <v>1401</v>
      </c>
      <c r="F18" s="102" t="s">
        <v>1297</v>
      </c>
      <c r="G18" s="33" t="s">
        <v>1376</v>
      </c>
      <c r="H18" s="35">
        <v>0</v>
      </c>
      <c r="I18" s="33">
        <v>710000000</v>
      </c>
      <c r="J18" s="33" t="s">
        <v>33</v>
      </c>
      <c r="K18" s="33" t="s">
        <v>293</v>
      </c>
      <c r="L18" s="33" t="s">
        <v>33</v>
      </c>
      <c r="M18" s="33" t="s">
        <v>35</v>
      </c>
      <c r="N18" s="33" t="s">
        <v>266</v>
      </c>
      <c r="O18" s="36">
        <v>0</v>
      </c>
      <c r="P18" s="33">
        <v>796</v>
      </c>
      <c r="Q18" s="33" t="s">
        <v>1292</v>
      </c>
      <c r="R18" s="37">
        <v>50</v>
      </c>
      <c r="S18" s="37">
        <v>167857.5</v>
      </c>
      <c r="T18" s="37">
        <f t="shared" si="0"/>
        <v>8392875</v>
      </c>
      <c r="U18" s="37">
        <f t="shared" si="1"/>
        <v>9400020</v>
      </c>
      <c r="V18" s="38"/>
      <c r="W18" s="33">
        <v>2016</v>
      </c>
      <c r="X18" s="74"/>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row>
    <row r="19" spans="1:99" s="27" customFormat="1" ht="25.5" x14ac:dyDescent="0.25">
      <c r="A19" s="131" t="s">
        <v>658</v>
      </c>
      <c r="B19" s="33" t="s">
        <v>28</v>
      </c>
      <c r="C19" s="96" t="s">
        <v>1298</v>
      </c>
      <c r="D19" s="102" t="s">
        <v>1402</v>
      </c>
      <c r="E19" s="102" t="s">
        <v>1299</v>
      </c>
      <c r="F19" s="102" t="s">
        <v>1300</v>
      </c>
      <c r="G19" s="33" t="s">
        <v>1376</v>
      </c>
      <c r="H19" s="35">
        <v>0</v>
      </c>
      <c r="I19" s="33">
        <v>710000000</v>
      </c>
      <c r="J19" s="33" t="s">
        <v>33</v>
      </c>
      <c r="K19" s="33" t="s">
        <v>293</v>
      </c>
      <c r="L19" s="33" t="s">
        <v>33</v>
      </c>
      <c r="M19" s="33" t="s">
        <v>35</v>
      </c>
      <c r="N19" s="33" t="s">
        <v>266</v>
      </c>
      <c r="O19" s="36">
        <v>0</v>
      </c>
      <c r="P19" s="33">
        <v>796</v>
      </c>
      <c r="Q19" s="33" t="s">
        <v>1292</v>
      </c>
      <c r="R19" s="37">
        <v>50</v>
      </c>
      <c r="S19" s="37">
        <v>53571.5</v>
      </c>
      <c r="T19" s="37">
        <f t="shared" si="0"/>
        <v>2678575</v>
      </c>
      <c r="U19" s="37">
        <f t="shared" si="1"/>
        <v>3000004.0000000005</v>
      </c>
      <c r="V19" s="33"/>
      <c r="W19" s="33">
        <v>2016</v>
      </c>
      <c r="X19" s="74"/>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row>
    <row r="20" spans="1:99" s="27" customFormat="1" ht="114.75" x14ac:dyDescent="0.25">
      <c r="A20" s="131" t="s">
        <v>659</v>
      </c>
      <c r="B20" s="33" t="s">
        <v>28</v>
      </c>
      <c r="C20" s="96" t="s">
        <v>1301</v>
      </c>
      <c r="D20" s="102" t="s">
        <v>1302</v>
      </c>
      <c r="E20" s="102" t="s">
        <v>1303</v>
      </c>
      <c r="F20" s="102" t="s">
        <v>1304</v>
      </c>
      <c r="G20" s="33" t="s">
        <v>1376</v>
      </c>
      <c r="H20" s="35">
        <v>0</v>
      </c>
      <c r="I20" s="33">
        <v>710000000</v>
      </c>
      <c r="J20" s="33" t="s">
        <v>33</v>
      </c>
      <c r="K20" s="33" t="s">
        <v>293</v>
      </c>
      <c r="L20" s="33" t="s">
        <v>33</v>
      </c>
      <c r="M20" s="33" t="s">
        <v>35</v>
      </c>
      <c r="N20" s="33" t="s">
        <v>266</v>
      </c>
      <c r="O20" s="36">
        <v>0</v>
      </c>
      <c r="P20" s="33">
        <v>796</v>
      </c>
      <c r="Q20" s="33" t="s">
        <v>1292</v>
      </c>
      <c r="R20" s="37">
        <v>55</v>
      </c>
      <c r="S20" s="37">
        <v>35681.5</v>
      </c>
      <c r="T20" s="37">
        <f t="shared" si="0"/>
        <v>1962482.5</v>
      </c>
      <c r="U20" s="37">
        <f t="shared" si="1"/>
        <v>2197980.4000000004</v>
      </c>
      <c r="V20" s="33"/>
      <c r="W20" s="33">
        <v>2016</v>
      </c>
      <c r="X20" s="74"/>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row>
    <row r="21" spans="1:99" s="27" customFormat="1" ht="38.25" x14ac:dyDescent="0.25">
      <c r="A21" s="131" t="s">
        <v>660</v>
      </c>
      <c r="B21" s="33" t="s">
        <v>28</v>
      </c>
      <c r="C21" s="96" t="s">
        <v>1305</v>
      </c>
      <c r="D21" s="102" t="s">
        <v>1306</v>
      </c>
      <c r="E21" s="102" t="s">
        <v>1307</v>
      </c>
      <c r="F21" s="102" t="s">
        <v>1308</v>
      </c>
      <c r="G21" s="33" t="s">
        <v>1376</v>
      </c>
      <c r="H21" s="35">
        <v>0</v>
      </c>
      <c r="I21" s="33">
        <v>710000000</v>
      </c>
      <c r="J21" s="33" t="s">
        <v>33</v>
      </c>
      <c r="K21" s="33" t="s">
        <v>128</v>
      </c>
      <c r="L21" s="33" t="s">
        <v>33</v>
      </c>
      <c r="M21" s="33" t="s">
        <v>35</v>
      </c>
      <c r="N21" s="33" t="s">
        <v>285</v>
      </c>
      <c r="O21" s="36">
        <v>0</v>
      </c>
      <c r="P21" s="33">
        <v>796</v>
      </c>
      <c r="Q21" s="33" t="s">
        <v>1292</v>
      </c>
      <c r="R21" s="37">
        <v>10</v>
      </c>
      <c r="S21" s="37">
        <v>434483</v>
      </c>
      <c r="T21" s="37">
        <f t="shared" si="0"/>
        <v>4344830</v>
      </c>
      <c r="U21" s="37">
        <f t="shared" si="1"/>
        <v>4866209.6000000006</v>
      </c>
      <c r="V21" s="33"/>
      <c r="W21" s="33">
        <v>2016</v>
      </c>
      <c r="X21" s="74"/>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row>
    <row r="22" spans="1:99" s="27" customFormat="1" ht="89.25" x14ac:dyDescent="0.25">
      <c r="A22" s="131" t="s">
        <v>661</v>
      </c>
      <c r="B22" s="33" t="s">
        <v>28</v>
      </c>
      <c r="C22" s="96" t="s">
        <v>1309</v>
      </c>
      <c r="D22" s="102" t="s">
        <v>1310</v>
      </c>
      <c r="E22" s="102" t="s">
        <v>1311</v>
      </c>
      <c r="F22" s="102" t="s">
        <v>1312</v>
      </c>
      <c r="G22" s="33" t="s">
        <v>1376</v>
      </c>
      <c r="H22" s="35">
        <v>0</v>
      </c>
      <c r="I22" s="33">
        <v>710000000</v>
      </c>
      <c r="J22" s="33" t="s">
        <v>33</v>
      </c>
      <c r="K22" s="33" t="s">
        <v>40</v>
      </c>
      <c r="L22" s="33" t="s">
        <v>33</v>
      </c>
      <c r="M22" s="33" t="s">
        <v>35</v>
      </c>
      <c r="N22" s="33" t="s">
        <v>41</v>
      </c>
      <c r="O22" s="36">
        <v>0</v>
      </c>
      <c r="P22" s="33">
        <v>796</v>
      </c>
      <c r="Q22" s="33" t="s">
        <v>1292</v>
      </c>
      <c r="R22" s="37">
        <v>1</v>
      </c>
      <c r="S22" s="37">
        <v>2896429.5</v>
      </c>
      <c r="T22" s="37">
        <f t="shared" si="0"/>
        <v>2896429.5</v>
      </c>
      <c r="U22" s="37">
        <f t="shared" si="1"/>
        <v>3244001.0400000005</v>
      </c>
      <c r="V22" s="33"/>
      <c r="W22" s="33">
        <v>2016</v>
      </c>
      <c r="X22" s="74"/>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row>
    <row r="23" spans="1:99" s="27" customFormat="1" ht="191.25" x14ac:dyDescent="0.25">
      <c r="A23" s="131" t="s">
        <v>662</v>
      </c>
      <c r="B23" s="33" t="s">
        <v>28</v>
      </c>
      <c r="C23" s="96" t="s">
        <v>1313</v>
      </c>
      <c r="D23" s="102" t="s">
        <v>1314</v>
      </c>
      <c r="E23" s="102" t="s">
        <v>1315</v>
      </c>
      <c r="F23" s="102" t="s">
        <v>1316</v>
      </c>
      <c r="G23" s="33" t="s">
        <v>1376</v>
      </c>
      <c r="H23" s="35">
        <v>0</v>
      </c>
      <c r="I23" s="33">
        <v>710000000</v>
      </c>
      <c r="J23" s="33" t="s">
        <v>33</v>
      </c>
      <c r="K23" s="33" t="s">
        <v>51</v>
      </c>
      <c r="L23" s="33" t="s">
        <v>33</v>
      </c>
      <c r="M23" s="33" t="s">
        <v>35</v>
      </c>
      <c r="N23" s="33" t="s">
        <v>610</v>
      </c>
      <c r="O23" s="36">
        <v>0</v>
      </c>
      <c r="P23" s="33">
        <v>796</v>
      </c>
      <c r="Q23" s="33" t="s">
        <v>1292</v>
      </c>
      <c r="R23" s="37">
        <v>4</v>
      </c>
      <c r="S23" s="37">
        <v>1810267.5</v>
      </c>
      <c r="T23" s="37">
        <f t="shared" si="0"/>
        <v>7241070</v>
      </c>
      <c r="U23" s="37">
        <f t="shared" si="1"/>
        <v>8109998.4000000004</v>
      </c>
      <c r="V23" s="33"/>
      <c r="W23" s="33">
        <v>2016</v>
      </c>
      <c r="X23" s="74"/>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row>
    <row r="24" spans="1:99" s="23" customFormat="1" ht="25.5" x14ac:dyDescent="0.25">
      <c r="A24" s="131" t="s">
        <v>663</v>
      </c>
      <c r="B24" s="33" t="s">
        <v>28</v>
      </c>
      <c r="C24" s="96" t="s">
        <v>1317</v>
      </c>
      <c r="D24" s="102" t="s">
        <v>1318</v>
      </c>
      <c r="E24" s="102" t="s">
        <v>1319</v>
      </c>
      <c r="F24" s="102" t="s">
        <v>1320</v>
      </c>
      <c r="G24" s="33" t="s">
        <v>1376</v>
      </c>
      <c r="H24" s="35">
        <v>0</v>
      </c>
      <c r="I24" s="33">
        <v>710000000</v>
      </c>
      <c r="J24" s="33" t="s">
        <v>33</v>
      </c>
      <c r="K24" s="33" t="s">
        <v>51</v>
      </c>
      <c r="L24" s="33" t="s">
        <v>33</v>
      </c>
      <c r="M24" s="33" t="s">
        <v>35</v>
      </c>
      <c r="N24" s="33" t="s">
        <v>1552</v>
      </c>
      <c r="O24" s="36">
        <v>0</v>
      </c>
      <c r="P24" s="33">
        <v>839</v>
      </c>
      <c r="Q24" s="33" t="s">
        <v>1321</v>
      </c>
      <c r="R24" s="37">
        <v>1</v>
      </c>
      <c r="S24" s="37">
        <v>115857142.86</v>
      </c>
      <c r="T24" s="37">
        <f t="shared" si="0"/>
        <v>115857142.86</v>
      </c>
      <c r="U24" s="37">
        <f t="shared" si="1"/>
        <v>129760000.00320001</v>
      </c>
      <c r="V24" s="33"/>
      <c r="W24" s="33">
        <v>2016</v>
      </c>
      <c r="X24" s="74"/>
    </row>
    <row r="25" spans="1:99" s="22" customFormat="1" ht="25.5" x14ac:dyDescent="0.25">
      <c r="A25" s="131" t="s">
        <v>664</v>
      </c>
      <c r="B25" s="33" t="s">
        <v>28</v>
      </c>
      <c r="C25" s="33" t="s">
        <v>406</v>
      </c>
      <c r="D25" s="102" t="s">
        <v>407</v>
      </c>
      <c r="E25" s="102" t="s">
        <v>1403</v>
      </c>
      <c r="F25" s="102" t="s">
        <v>408</v>
      </c>
      <c r="G25" s="33" t="s">
        <v>1375</v>
      </c>
      <c r="H25" s="35">
        <v>0</v>
      </c>
      <c r="I25" s="33">
        <v>710000000</v>
      </c>
      <c r="J25" s="33" t="s">
        <v>33</v>
      </c>
      <c r="K25" s="33" t="s">
        <v>51</v>
      </c>
      <c r="L25" s="33" t="s">
        <v>33</v>
      </c>
      <c r="M25" s="33" t="s">
        <v>35</v>
      </c>
      <c r="N25" s="33" t="s">
        <v>53</v>
      </c>
      <c r="O25" s="36">
        <v>0</v>
      </c>
      <c r="P25" s="33">
        <v>796</v>
      </c>
      <c r="Q25" s="33" t="s">
        <v>47</v>
      </c>
      <c r="R25" s="37">
        <v>1500</v>
      </c>
      <c r="S25" s="37">
        <v>30</v>
      </c>
      <c r="T25" s="37">
        <f t="shared" si="0"/>
        <v>45000</v>
      </c>
      <c r="U25" s="37">
        <f t="shared" si="1"/>
        <v>50400.000000000007</v>
      </c>
      <c r="V25" s="33" t="s">
        <v>43</v>
      </c>
      <c r="W25" s="38">
        <v>2016</v>
      </c>
      <c r="X25" s="156"/>
    </row>
    <row r="26" spans="1:99" s="22" customFormat="1" ht="38.25" x14ac:dyDescent="0.25">
      <c r="A26" s="131" t="s">
        <v>665</v>
      </c>
      <c r="B26" s="33" t="s">
        <v>28</v>
      </c>
      <c r="C26" s="33" t="s">
        <v>409</v>
      </c>
      <c r="D26" s="102" t="s">
        <v>407</v>
      </c>
      <c r="E26" s="102" t="s">
        <v>1404</v>
      </c>
      <c r="F26" s="102" t="s">
        <v>410</v>
      </c>
      <c r="G26" s="33" t="s">
        <v>1375</v>
      </c>
      <c r="H26" s="35">
        <v>0</v>
      </c>
      <c r="I26" s="33">
        <v>710000000</v>
      </c>
      <c r="J26" s="33" t="s">
        <v>33</v>
      </c>
      <c r="K26" s="33" t="s">
        <v>51</v>
      </c>
      <c r="L26" s="33" t="s">
        <v>33</v>
      </c>
      <c r="M26" s="33" t="s">
        <v>35</v>
      </c>
      <c r="N26" s="33" t="s">
        <v>53</v>
      </c>
      <c r="O26" s="36">
        <v>0</v>
      </c>
      <c r="P26" s="33">
        <v>796</v>
      </c>
      <c r="Q26" s="33" t="s">
        <v>47</v>
      </c>
      <c r="R26" s="37">
        <v>1500</v>
      </c>
      <c r="S26" s="37">
        <v>20.5</v>
      </c>
      <c r="T26" s="37">
        <f t="shared" si="0"/>
        <v>30750</v>
      </c>
      <c r="U26" s="37">
        <f t="shared" si="1"/>
        <v>34440</v>
      </c>
      <c r="V26" s="33" t="s">
        <v>43</v>
      </c>
      <c r="W26" s="38">
        <v>2016</v>
      </c>
      <c r="X26" s="134"/>
    </row>
    <row r="27" spans="1:99" s="22" customFormat="1" ht="25.5" x14ac:dyDescent="0.25">
      <c r="A27" s="131" t="s">
        <v>666</v>
      </c>
      <c r="B27" s="33" t="s">
        <v>28</v>
      </c>
      <c r="C27" s="33" t="s">
        <v>411</v>
      </c>
      <c r="D27" s="102" t="s">
        <v>407</v>
      </c>
      <c r="E27" s="102" t="s">
        <v>1405</v>
      </c>
      <c r="F27" s="102" t="s">
        <v>412</v>
      </c>
      <c r="G27" s="33" t="s">
        <v>1375</v>
      </c>
      <c r="H27" s="35">
        <v>0</v>
      </c>
      <c r="I27" s="33">
        <v>710000000</v>
      </c>
      <c r="J27" s="33" t="s">
        <v>33</v>
      </c>
      <c r="K27" s="33" t="s">
        <v>51</v>
      </c>
      <c r="L27" s="33" t="s">
        <v>33</v>
      </c>
      <c r="M27" s="33" t="s">
        <v>35</v>
      </c>
      <c r="N27" s="33" t="s">
        <v>53</v>
      </c>
      <c r="O27" s="36">
        <v>0</v>
      </c>
      <c r="P27" s="33">
        <v>796</v>
      </c>
      <c r="Q27" s="33" t="s">
        <v>47</v>
      </c>
      <c r="R27" s="37">
        <v>1500</v>
      </c>
      <c r="S27" s="37">
        <v>16.5</v>
      </c>
      <c r="T27" s="37">
        <f t="shared" si="0"/>
        <v>24750</v>
      </c>
      <c r="U27" s="37">
        <f t="shared" si="1"/>
        <v>27720.000000000004</v>
      </c>
      <c r="V27" s="33" t="s">
        <v>43</v>
      </c>
      <c r="W27" s="38">
        <v>2016</v>
      </c>
      <c r="X27" s="134"/>
    </row>
    <row r="28" spans="1:99" s="22" customFormat="1" ht="25.5" x14ac:dyDescent="0.25">
      <c r="A28" s="131" t="s">
        <v>667</v>
      </c>
      <c r="B28" s="33" t="s">
        <v>28</v>
      </c>
      <c r="C28" s="33" t="s">
        <v>413</v>
      </c>
      <c r="D28" s="102" t="s">
        <v>407</v>
      </c>
      <c r="E28" s="102" t="s">
        <v>1406</v>
      </c>
      <c r="F28" s="102" t="s">
        <v>414</v>
      </c>
      <c r="G28" s="33" t="s">
        <v>1375</v>
      </c>
      <c r="H28" s="35">
        <v>0</v>
      </c>
      <c r="I28" s="33">
        <v>710000000</v>
      </c>
      <c r="J28" s="33" t="s">
        <v>33</v>
      </c>
      <c r="K28" s="33" t="s">
        <v>51</v>
      </c>
      <c r="L28" s="33" t="s">
        <v>33</v>
      </c>
      <c r="M28" s="33" t="s">
        <v>35</v>
      </c>
      <c r="N28" s="33" t="s">
        <v>53</v>
      </c>
      <c r="O28" s="36">
        <v>0</v>
      </c>
      <c r="P28" s="33">
        <v>796</v>
      </c>
      <c r="Q28" s="33" t="s">
        <v>47</v>
      </c>
      <c r="R28" s="37">
        <v>1507</v>
      </c>
      <c r="S28" s="37">
        <v>53</v>
      </c>
      <c r="T28" s="37">
        <f t="shared" si="0"/>
        <v>79871</v>
      </c>
      <c r="U28" s="37">
        <f t="shared" si="1"/>
        <v>89455.52</v>
      </c>
      <c r="V28" s="33" t="s">
        <v>43</v>
      </c>
      <c r="W28" s="38">
        <v>2016</v>
      </c>
      <c r="X28" s="134"/>
    </row>
    <row r="29" spans="1:99" s="22" customFormat="1" ht="51" x14ac:dyDescent="0.25">
      <c r="A29" s="131" t="s">
        <v>668</v>
      </c>
      <c r="B29" s="33" t="s">
        <v>28</v>
      </c>
      <c r="C29" s="33" t="s">
        <v>415</v>
      </c>
      <c r="D29" s="102" t="s">
        <v>1407</v>
      </c>
      <c r="E29" s="102" t="s">
        <v>416</v>
      </c>
      <c r="F29" s="102" t="s">
        <v>417</v>
      </c>
      <c r="G29" s="33" t="s">
        <v>1375</v>
      </c>
      <c r="H29" s="35">
        <v>0</v>
      </c>
      <c r="I29" s="33">
        <v>710000000</v>
      </c>
      <c r="J29" s="33" t="s">
        <v>33</v>
      </c>
      <c r="K29" s="33" t="s">
        <v>51</v>
      </c>
      <c r="L29" s="33" t="s">
        <v>33</v>
      </c>
      <c r="M29" s="33" t="s">
        <v>35</v>
      </c>
      <c r="N29" s="33" t="s">
        <v>53</v>
      </c>
      <c r="O29" s="36">
        <v>0</v>
      </c>
      <c r="P29" s="33">
        <v>796</v>
      </c>
      <c r="Q29" s="33" t="s">
        <v>47</v>
      </c>
      <c r="R29" s="37">
        <v>1000</v>
      </c>
      <c r="S29" s="37">
        <v>205</v>
      </c>
      <c r="T29" s="37">
        <f t="shared" si="0"/>
        <v>205000</v>
      </c>
      <c r="U29" s="37">
        <f t="shared" si="1"/>
        <v>229600.00000000003</v>
      </c>
      <c r="V29" s="33" t="s">
        <v>43</v>
      </c>
      <c r="W29" s="38">
        <v>2016</v>
      </c>
      <c r="X29" s="134"/>
    </row>
    <row r="30" spans="1:99" s="22" customFormat="1" ht="25.5" x14ac:dyDescent="0.25">
      <c r="A30" s="131" t="s">
        <v>669</v>
      </c>
      <c r="B30" s="33" t="s">
        <v>28</v>
      </c>
      <c r="C30" s="45" t="s">
        <v>418</v>
      </c>
      <c r="D30" s="102" t="s">
        <v>419</v>
      </c>
      <c r="E30" s="102" t="s">
        <v>1408</v>
      </c>
      <c r="F30" s="102" t="s">
        <v>420</v>
      </c>
      <c r="G30" s="33" t="s">
        <v>1375</v>
      </c>
      <c r="H30" s="35">
        <v>0</v>
      </c>
      <c r="I30" s="33">
        <v>710000000</v>
      </c>
      <c r="J30" s="33" t="s">
        <v>33</v>
      </c>
      <c r="K30" s="33" t="s">
        <v>51</v>
      </c>
      <c r="L30" s="33" t="s">
        <v>33</v>
      </c>
      <c r="M30" s="33" t="s">
        <v>35</v>
      </c>
      <c r="N30" s="33" t="s">
        <v>53</v>
      </c>
      <c r="O30" s="36">
        <v>0</v>
      </c>
      <c r="P30" s="33">
        <v>796</v>
      </c>
      <c r="Q30" s="33" t="s">
        <v>47</v>
      </c>
      <c r="R30" s="37">
        <v>800</v>
      </c>
      <c r="S30" s="37">
        <v>515</v>
      </c>
      <c r="T30" s="37">
        <f t="shared" si="0"/>
        <v>412000</v>
      </c>
      <c r="U30" s="37">
        <f t="shared" si="1"/>
        <v>461440.00000000006</v>
      </c>
      <c r="V30" s="33" t="s">
        <v>43</v>
      </c>
      <c r="W30" s="38">
        <v>2016</v>
      </c>
      <c r="X30" s="134"/>
    </row>
    <row r="31" spans="1:99" s="22" customFormat="1" ht="25.5" x14ac:dyDescent="0.25">
      <c r="A31" s="131" t="s">
        <v>670</v>
      </c>
      <c r="B31" s="33" t="s">
        <v>28</v>
      </c>
      <c r="C31" s="45" t="s">
        <v>421</v>
      </c>
      <c r="D31" s="102" t="s">
        <v>419</v>
      </c>
      <c r="E31" s="102" t="s">
        <v>1409</v>
      </c>
      <c r="F31" s="102" t="s">
        <v>422</v>
      </c>
      <c r="G31" s="33" t="s">
        <v>1375</v>
      </c>
      <c r="H31" s="35">
        <v>0</v>
      </c>
      <c r="I31" s="33">
        <v>710000000</v>
      </c>
      <c r="J31" s="33" t="s">
        <v>33</v>
      </c>
      <c r="K31" s="33" t="s">
        <v>51</v>
      </c>
      <c r="L31" s="33" t="s">
        <v>33</v>
      </c>
      <c r="M31" s="33" t="s">
        <v>35</v>
      </c>
      <c r="N31" s="33" t="s">
        <v>53</v>
      </c>
      <c r="O31" s="36">
        <v>0</v>
      </c>
      <c r="P31" s="33">
        <v>796</v>
      </c>
      <c r="Q31" s="33" t="s">
        <v>47</v>
      </c>
      <c r="R31" s="37">
        <v>200</v>
      </c>
      <c r="S31" s="37">
        <v>515</v>
      </c>
      <c r="T31" s="37">
        <f t="shared" si="0"/>
        <v>103000</v>
      </c>
      <c r="U31" s="37">
        <f t="shared" si="1"/>
        <v>115360.00000000001</v>
      </c>
      <c r="V31" s="33" t="s">
        <v>43</v>
      </c>
      <c r="W31" s="38">
        <v>2016</v>
      </c>
      <c r="X31" s="134"/>
    </row>
    <row r="32" spans="1:99" s="22" customFormat="1" ht="25.5" x14ac:dyDescent="0.25">
      <c r="A32" s="131" t="s">
        <v>671</v>
      </c>
      <c r="B32" s="33" t="s">
        <v>28</v>
      </c>
      <c r="C32" s="33" t="s">
        <v>423</v>
      </c>
      <c r="D32" s="102" t="s">
        <v>424</v>
      </c>
      <c r="E32" s="102" t="s">
        <v>1410</v>
      </c>
      <c r="F32" s="102" t="s">
        <v>425</v>
      </c>
      <c r="G32" s="33" t="s">
        <v>1375</v>
      </c>
      <c r="H32" s="35">
        <v>0</v>
      </c>
      <c r="I32" s="33">
        <v>710000000</v>
      </c>
      <c r="J32" s="33" t="s">
        <v>33</v>
      </c>
      <c r="K32" s="33" t="s">
        <v>51</v>
      </c>
      <c r="L32" s="33" t="s">
        <v>33</v>
      </c>
      <c r="M32" s="33" t="s">
        <v>35</v>
      </c>
      <c r="N32" s="33" t="s">
        <v>53</v>
      </c>
      <c r="O32" s="36">
        <v>0</v>
      </c>
      <c r="P32" s="33">
        <v>778</v>
      </c>
      <c r="Q32" s="33" t="s">
        <v>426</v>
      </c>
      <c r="R32" s="37">
        <v>800</v>
      </c>
      <c r="S32" s="37">
        <v>87.5</v>
      </c>
      <c r="T32" s="37">
        <f t="shared" si="0"/>
        <v>70000</v>
      </c>
      <c r="U32" s="37">
        <f t="shared" si="1"/>
        <v>78400.000000000015</v>
      </c>
      <c r="V32" s="33" t="s">
        <v>43</v>
      </c>
      <c r="W32" s="38">
        <v>2016</v>
      </c>
      <c r="X32" s="134"/>
    </row>
    <row r="33" spans="1:24" s="22" customFormat="1" ht="25.5" x14ac:dyDescent="0.25">
      <c r="A33" s="131" t="s">
        <v>672</v>
      </c>
      <c r="B33" s="33" t="s">
        <v>28</v>
      </c>
      <c r="C33" s="33" t="s">
        <v>427</v>
      </c>
      <c r="D33" s="102" t="s">
        <v>1411</v>
      </c>
      <c r="E33" s="102" t="s">
        <v>1412</v>
      </c>
      <c r="F33" s="102" t="s">
        <v>428</v>
      </c>
      <c r="G33" s="33" t="s">
        <v>1375</v>
      </c>
      <c r="H33" s="35">
        <v>0</v>
      </c>
      <c r="I33" s="33">
        <v>710000000</v>
      </c>
      <c r="J33" s="33" t="s">
        <v>33</v>
      </c>
      <c r="K33" s="33" t="s">
        <v>51</v>
      </c>
      <c r="L33" s="33" t="s">
        <v>33</v>
      </c>
      <c r="M33" s="33" t="s">
        <v>35</v>
      </c>
      <c r="N33" s="33" t="s">
        <v>53</v>
      </c>
      <c r="O33" s="36">
        <v>0</v>
      </c>
      <c r="P33" s="33">
        <v>796</v>
      </c>
      <c r="Q33" s="33" t="s">
        <v>47</v>
      </c>
      <c r="R33" s="37">
        <v>200</v>
      </c>
      <c r="S33" s="37">
        <v>325</v>
      </c>
      <c r="T33" s="37">
        <f t="shared" si="0"/>
        <v>65000</v>
      </c>
      <c r="U33" s="37">
        <f t="shared" si="1"/>
        <v>72800</v>
      </c>
      <c r="V33" s="33" t="s">
        <v>43</v>
      </c>
      <c r="W33" s="38">
        <v>2016</v>
      </c>
      <c r="X33" s="134"/>
    </row>
    <row r="34" spans="1:24" s="22" customFormat="1" ht="51" x14ac:dyDescent="0.25">
      <c r="A34" s="131" t="s">
        <v>673</v>
      </c>
      <c r="B34" s="33" t="s">
        <v>28</v>
      </c>
      <c r="C34" s="33" t="s">
        <v>429</v>
      </c>
      <c r="D34" s="102" t="s">
        <v>1413</v>
      </c>
      <c r="E34" s="102" t="s">
        <v>1414</v>
      </c>
      <c r="F34" s="102" t="s">
        <v>430</v>
      </c>
      <c r="G34" s="33" t="s">
        <v>1375</v>
      </c>
      <c r="H34" s="35">
        <v>0</v>
      </c>
      <c r="I34" s="33">
        <v>710000000</v>
      </c>
      <c r="J34" s="33" t="s">
        <v>33</v>
      </c>
      <c r="K34" s="33" t="s">
        <v>51</v>
      </c>
      <c r="L34" s="33" t="s">
        <v>33</v>
      </c>
      <c r="M34" s="33" t="s">
        <v>35</v>
      </c>
      <c r="N34" s="33" t="s">
        <v>53</v>
      </c>
      <c r="O34" s="36">
        <v>0</v>
      </c>
      <c r="P34" s="33">
        <v>796</v>
      </c>
      <c r="Q34" s="33" t="s">
        <v>47</v>
      </c>
      <c r="R34" s="37">
        <v>100</v>
      </c>
      <c r="S34" s="37">
        <v>572.5</v>
      </c>
      <c r="T34" s="37">
        <f t="shared" si="0"/>
        <v>57250</v>
      </c>
      <c r="U34" s="37">
        <f t="shared" si="1"/>
        <v>64120.000000000007</v>
      </c>
      <c r="V34" s="33" t="s">
        <v>43</v>
      </c>
      <c r="W34" s="38">
        <v>2016</v>
      </c>
      <c r="X34" s="134"/>
    </row>
    <row r="35" spans="1:24" s="22" customFormat="1" ht="51" x14ac:dyDescent="0.25">
      <c r="A35" s="131" t="s">
        <v>674</v>
      </c>
      <c r="B35" s="33" t="s">
        <v>28</v>
      </c>
      <c r="C35" s="33" t="s">
        <v>431</v>
      </c>
      <c r="D35" s="102" t="s">
        <v>432</v>
      </c>
      <c r="E35" s="102" t="s">
        <v>1415</v>
      </c>
      <c r="F35" s="102" t="s">
        <v>433</v>
      </c>
      <c r="G35" s="33" t="s">
        <v>1375</v>
      </c>
      <c r="H35" s="35">
        <v>0</v>
      </c>
      <c r="I35" s="33">
        <v>710000000</v>
      </c>
      <c r="J35" s="33" t="s">
        <v>33</v>
      </c>
      <c r="K35" s="33" t="s">
        <v>51</v>
      </c>
      <c r="L35" s="33" t="s">
        <v>33</v>
      </c>
      <c r="M35" s="33" t="s">
        <v>35</v>
      </c>
      <c r="N35" s="33" t="s">
        <v>53</v>
      </c>
      <c r="O35" s="36">
        <v>0</v>
      </c>
      <c r="P35" s="33">
        <v>796</v>
      </c>
      <c r="Q35" s="33" t="s">
        <v>47</v>
      </c>
      <c r="R35" s="37">
        <v>100</v>
      </c>
      <c r="S35" s="37">
        <v>935</v>
      </c>
      <c r="T35" s="37">
        <f t="shared" si="0"/>
        <v>93500</v>
      </c>
      <c r="U35" s="37">
        <f t="shared" si="1"/>
        <v>104720.00000000001</v>
      </c>
      <c r="V35" s="33" t="s">
        <v>43</v>
      </c>
      <c r="W35" s="38">
        <v>2016</v>
      </c>
      <c r="X35" s="134"/>
    </row>
    <row r="36" spans="1:24" s="22" customFormat="1" ht="51" x14ac:dyDescent="0.25">
      <c r="A36" s="131" t="s">
        <v>675</v>
      </c>
      <c r="B36" s="33" t="s">
        <v>28</v>
      </c>
      <c r="C36" s="45" t="s">
        <v>434</v>
      </c>
      <c r="D36" s="102" t="s">
        <v>435</v>
      </c>
      <c r="E36" s="102" t="s">
        <v>1416</v>
      </c>
      <c r="F36" s="102" t="s">
        <v>436</v>
      </c>
      <c r="G36" s="33" t="s">
        <v>1375</v>
      </c>
      <c r="H36" s="35">
        <v>0</v>
      </c>
      <c r="I36" s="33">
        <v>710000000</v>
      </c>
      <c r="J36" s="33" t="s">
        <v>33</v>
      </c>
      <c r="K36" s="33" t="s">
        <v>51</v>
      </c>
      <c r="L36" s="33" t="s">
        <v>33</v>
      </c>
      <c r="M36" s="33" t="s">
        <v>35</v>
      </c>
      <c r="N36" s="33" t="s">
        <v>53</v>
      </c>
      <c r="O36" s="36">
        <v>0</v>
      </c>
      <c r="P36" s="33">
        <v>796</v>
      </c>
      <c r="Q36" s="33" t="s">
        <v>47</v>
      </c>
      <c r="R36" s="37">
        <v>14000</v>
      </c>
      <c r="S36" s="37">
        <v>23.5</v>
      </c>
      <c r="T36" s="37">
        <f t="shared" si="0"/>
        <v>329000</v>
      </c>
      <c r="U36" s="37">
        <f t="shared" si="1"/>
        <v>368480.00000000006</v>
      </c>
      <c r="V36" s="33" t="s">
        <v>43</v>
      </c>
      <c r="W36" s="38">
        <v>2016</v>
      </c>
      <c r="X36" s="134"/>
    </row>
    <row r="37" spans="1:24" s="22" customFormat="1" ht="89.25" x14ac:dyDescent="0.25">
      <c r="A37" s="131" t="s">
        <v>676</v>
      </c>
      <c r="B37" s="33" t="s">
        <v>28</v>
      </c>
      <c r="C37" s="33" t="s">
        <v>437</v>
      </c>
      <c r="D37" s="102" t="s">
        <v>438</v>
      </c>
      <c r="E37" s="102" t="s">
        <v>1417</v>
      </c>
      <c r="F37" s="102" t="s">
        <v>439</v>
      </c>
      <c r="G37" s="33" t="s">
        <v>1375</v>
      </c>
      <c r="H37" s="35">
        <v>0</v>
      </c>
      <c r="I37" s="33">
        <v>710000000</v>
      </c>
      <c r="J37" s="33" t="s">
        <v>33</v>
      </c>
      <c r="K37" s="33" t="s">
        <v>51</v>
      </c>
      <c r="L37" s="33" t="s">
        <v>33</v>
      </c>
      <c r="M37" s="33" t="s">
        <v>35</v>
      </c>
      <c r="N37" s="33" t="s">
        <v>53</v>
      </c>
      <c r="O37" s="36">
        <v>0</v>
      </c>
      <c r="P37" s="33">
        <v>796</v>
      </c>
      <c r="Q37" s="33" t="s">
        <v>47</v>
      </c>
      <c r="R37" s="37">
        <v>60</v>
      </c>
      <c r="S37" s="37">
        <v>4150</v>
      </c>
      <c r="T37" s="37">
        <f t="shared" si="0"/>
        <v>249000</v>
      </c>
      <c r="U37" s="37">
        <f t="shared" si="1"/>
        <v>278880</v>
      </c>
      <c r="V37" s="33" t="s">
        <v>43</v>
      </c>
      <c r="W37" s="38">
        <v>2016</v>
      </c>
      <c r="X37" s="134"/>
    </row>
    <row r="38" spans="1:24" s="22" customFormat="1" ht="63.75" x14ac:dyDescent="0.25">
      <c r="A38" s="131" t="s">
        <v>677</v>
      </c>
      <c r="B38" s="33" t="s">
        <v>28</v>
      </c>
      <c r="C38" s="33" t="s">
        <v>440</v>
      </c>
      <c r="D38" s="102" t="s">
        <v>441</v>
      </c>
      <c r="E38" s="102" t="s">
        <v>1418</v>
      </c>
      <c r="F38" s="102" t="s">
        <v>442</v>
      </c>
      <c r="G38" s="33" t="s">
        <v>1375</v>
      </c>
      <c r="H38" s="35">
        <v>0</v>
      </c>
      <c r="I38" s="33">
        <v>710000000</v>
      </c>
      <c r="J38" s="33" t="s">
        <v>33</v>
      </c>
      <c r="K38" s="33" t="s">
        <v>51</v>
      </c>
      <c r="L38" s="33" t="s">
        <v>33</v>
      </c>
      <c r="M38" s="33" t="s">
        <v>35</v>
      </c>
      <c r="N38" s="33" t="s">
        <v>53</v>
      </c>
      <c r="O38" s="36">
        <v>0</v>
      </c>
      <c r="P38" s="33">
        <v>796</v>
      </c>
      <c r="Q38" s="33" t="s">
        <v>47</v>
      </c>
      <c r="R38" s="37">
        <v>40</v>
      </c>
      <c r="S38" s="37">
        <v>7150</v>
      </c>
      <c r="T38" s="37">
        <f t="shared" si="0"/>
        <v>286000</v>
      </c>
      <c r="U38" s="37">
        <f t="shared" si="1"/>
        <v>320320.00000000006</v>
      </c>
      <c r="V38" s="33" t="s">
        <v>43</v>
      </c>
      <c r="W38" s="38">
        <v>2016</v>
      </c>
      <c r="X38" s="134"/>
    </row>
    <row r="39" spans="1:24" s="22" customFormat="1" ht="41.25" x14ac:dyDescent="0.25">
      <c r="A39" s="131" t="s">
        <v>678</v>
      </c>
      <c r="B39" s="33" t="s">
        <v>28</v>
      </c>
      <c r="C39" s="33" t="s">
        <v>443</v>
      </c>
      <c r="D39" s="102" t="s">
        <v>1419</v>
      </c>
      <c r="E39" s="102" t="s">
        <v>1420</v>
      </c>
      <c r="F39" s="102" t="s">
        <v>444</v>
      </c>
      <c r="G39" s="33" t="s">
        <v>1375</v>
      </c>
      <c r="H39" s="35">
        <v>0</v>
      </c>
      <c r="I39" s="33">
        <v>710000000</v>
      </c>
      <c r="J39" s="33" t="s">
        <v>33</v>
      </c>
      <c r="K39" s="33" t="s">
        <v>51</v>
      </c>
      <c r="L39" s="33" t="s">
        <v>33</v>
      </c>
      <c r="M39" s="33" t="s">
        <v>35</v>
      </c>
      <c r="N39" s="33" t="s">
        <v>53</v>
      </c>
      <c r="O39" s="36">
        <v>0</v>
      </c>
      <c r="P39" s="33">
        <v>796</v>
      </c>
      <c r="Q39" s="33" t="s">
        <v>47</v>
      </c>
      <c r="R39" s="37">
        <v>2000</v>
      </c>
      <c r="S39" s="37">
        <v>52.5</v>
      </c>
      <c r="T39" s="37">
        <f t="shared" si="0"/>
        <v>105000</v>
      </c>
      <c r="U39" s="37">
        <f t="shared" si="1"/>
        <v>117600.00000000001</v>
      </c>
      <c r="V39" s="33" t="s">
        <v>43</v>
      </c>
      <c r="W39" s="38">
        <v>2016</v>
      </c>
      <c r="X39" s="134"/>
    </row>
    <row r="40" spans="1:24" s="22" customFormat="1" ht="42.75" customHeight="1" x14ac:dyDescent="0.25">
      <c r="A40" s="131" t="s">
        <v>679</v>
      </c>
      <c r="B40" s="33" t="s">
        <v>28</v>
      </c>
      <c r="C40" s="33" t="s">
        <v>445</v>
      </c>
      <c r="D40" s="102" t="s">
        <v>446</v>
      </c>
      <c r="E40" s="102" t="s">
        <v>1421</v>
      </c>
      <c r="F40" s="102" t="s">
        <v>447</v>
      </c>
      <c r="G40" s="33" t="s">
        <v>1375</v>
      </c>
      <c r="H40" s="35">
        <v>0</v>
      </c>
      <c r="I40" s="33">
        <v>710000000</v>
      </c>
      <c r="J40" s="33" t="s">
        <v>33</v>
      </c>
      <c r="K40" s="33" t="s">
        <v>51</v>
      </c>
      <c r="L40" s="33" t="s">
        <v>33</v>
      </c>
      <c r="M40" s="33" t="s">
        <v>35</v>
      </c>
      <c r="N40" s="33" t="s">
        <v>53</v>
      </c>
      <c r="O40" s="36">
        <v>0</v>
      </c>
      <c r="P40" s="33">
        <v>796</v>
      </c>
      <c r="Q40" s="33" t="s">
        <v>47</v>
      </c>
      <c r="R40" s="37">
        <v>400</v>
      </c>
      <c r="S40" s="37">
        <v>80</v>
      </c>
      <c r="T40" s="37">
        <f t="shared" si="0"/>
        <v>32000</v>
      </c>
      <c r="U40" s="37">
        <f t="shared" si="1"/>
        <v>35840</v>
      </c>
      <c r="V40" s="33" t="s">
        <v>43</v>
      </c>
      <c r="W40" s="38">
        <v>2016</v>
      </c>
      <c r="X40" s="134"/>
    </row>
    <row r="41" spans="1:24" s="22" customFormat="1" ht="49.5" customHeight="1" x14ac:dyDescent="0.25">
      <c r="A41" s="131" t="s">
        <v>680</v>
      </c>
      <c r="B41" s="33" t="s">
        <v>28</v>
      </c>
      <c r="C41" s="33" t="s">
        <v>448</v>
      </c>
      <c r="D41" s="102" t="s">
        <v>449</v>
      </c>
      <c r="E41" s="102" t="s">
        <v>1422</v>
      </c>
      <c r="F41" s="102" t="s">
        <v>450</v>
      </c>
      <c r="G41" s="33" t="s">
        <v>1375</v>
      </c>
      <c r="H41" s="35">
        <v>0</v>
      </c>
      <c r="I41" s="33">
        <v>710000000</v>
      </c>
      <c r="J41" s="33" t="s">
        <v>33</v>
      </c>
      <c r="K41" s="33" t="s">
        <v>51</v>
      </c>
      <c r="L41" s="33" t="s">
        <v>33</v>
      </c>
      <c r="M41" s="33" t="s">
        <v>35</v>
      </c>
      <c r="N41" s="33" t="s">
        <v>53</v>
      </c>
      <c r="O41" s="36">
        <v>0</v>
      </c>
      <c r="P41" s="33">
        <v>796</v>
      </c>
      <c r="Q41" s="33" t="s">
        <v>47</v>
      </c>
      <c r="R41" s="37">
        <v>100</v>
      </c>
      <c r="S41" s="37">
        <v>72.5</v>
      </c>
      <c r="T41" s="37">
        <f t="shared" si="0"/>
        <v>7250</v>
      </c>
      <c r="U41" s="37">
        <f t="shared" si="1"/>
        <v>8120.0000000000009</v>
      </c>
      <c r="V41" s="33" t="s">
        <v>43</v>
      </c>
      <c r="W41" s="38">
        <v>2016</v>
      </c>
      <c r="X41" s="134"/>
    </row>
    <row r="42" spans="1:24" s="22" customFormat="1" ht="51" x14ac:dyDescent="0.25">
      <c r="A42" s="131" t="s">
        <v>681</v>
      </c>
      <c r="B42" s="33" t="s">
        <v>28</v>
      </c>
      <c r="C42" s="33" t="s">
        <v>451</v>
      </c>
      <c r="D42" s="102" t="s">
        <v>452</v>
      </c>
      <c r="E42" s="102" t="s">
        <v>1423</v>
      </c>
      <c r="F42" s="102" t="s">
        <v>453</v>
      </c>
      <c r="G42" s="33" t="s">
        <v>1375</v>
      </c>
      <c r="H42" s="35">
        <v>0</v>
      </c>
      <c r="I42" s="33">
        <v>710000000</v>
      </c>
      <c r="J42" s="33" t="s">
        <v>33</v>
      </c>
      <c r="K42" s="33" t="s">
        <v>51</v>
      </c>
      <c r="L42" s="33" t="s">
        <v>33</v>
      </c>
      <c r="M42" s="33" t="s">
        <v>35</v>
      </c>
      <c r="N42" s="33" t="s">
        <v>53</v>
      </c>
      <c r="O42" s="36">
        <v>0</v>
      </c>
      <c r="P42" s="33">
        <v>796</v>
      </c>
      <c r="Q42" s="33" t="s">
        <v>47</v>
      </c>
      <c r="R42" s="37">
        <v>600</v>
      </c>
      <c r="S42" s="37">
        <v>310</v>
      </c>
      <c r="T42" s="37">
        <f t="shared" si="0"/>
        <v>186000</v>
      </c>
      <c r="U42" s="37">
        <f t="shared" si="1"/>
        <v>208320.00000000003</v>
      </c>
      <c r="V42" s="33" t="s">
        <v>43</v>
      </c>
      <c r="W42" s="38">
        <v>2016</v>
      </c>
      <c r="X42" s="134"/>
    </row>
    <row r="43" spans="1:24" s="22" customFormat="1" ht="25.5" x14ac:dyDescent="0.25">
      <c r="A43" s="131" t="s">
        <v>682</v>
      </c>
      <c r="B43" s="33" t="s">
        <v>28</v>
      </c>
      <c r="C43" s="45" t="s">
        <v>1558</v>
      </c>
      <c r="D43" s="102" t="s">
        <v>454</v>
      </c>
      <c r="E43" s="102" t="s">
        <v>2112</v>
      </c>
      <c r="F43" s="102" t="s">
        <v>2114</v>
      </c>
      <c r="G43" s="33" t="s">
        <v>1375</v>
      </c>
      <c r="H43" s="35">
        <v>0</v>
      </c>
      <c r="I43" s="33">
        <v>710000000</v>
      </c>
      <c r="J43" s="33" t="s">
        <v>33</v>
      </c>
      <c r="K43" s="33" t="s">
        <v>51</v>
      </c>
      <c r="L43" s="33" t="s">
        <v>33</v>
      </c>
      <c r="M43" s="33" t="s">
        <v>35</v>
      </c>
      <c r="N43" s="33" t="s">
        <v>53</v>
      </c>
      <c r="O43" s="36">
        <v>0</v>
      </c>
      <c r="P43" s="33">
        <v>796</v>
      </c>
      <c r="Q43" s="33" t="s">
        <v>47</v>
      </c>
      <c r="R43" s="37">
        <v>100</v>
      </c>
      <c r="S43" s="37">
        <v>90</v>
      </c>
      <c r="T43" s="37">
        <f t="shared" si="0"/>
        <v>9000</v>
      </c>
      <c r="U43" s="37">
        <f t="shared" si="1"/>
        <v>10080.000000000002</v>
      </c>
      <c r="V43" s="33" t="s">
        <v>43</v>
      </c>
      <c r="W43" s="38">
        <v>2016</v>
      </c>
      <c r="X43" s="134"/>
    </row>
    <row r="44" spans="1:24" s="22" customFormat="1" ht="42" customHeight="1" x14ac:dyDescent="0.25">
      <c r="A44" s="131" t="s">
        <v>683</v>
      </c>
      <c r="B44" s="33" t="s">
        <v>28</v>
      </c>
      <c r="C44" s="33" t="s">
        <v>455</v>
      </c>
      <c r="D44" s="102" t="s">
        <v>456</v>
      </c>
      <c r="E44" s="102" t="s">
        <v>1424</v>
      </c>
      <c r="F44" s="102" t="s">
        <v>457</v>
      </c>
      <c r="G44" s="33" t="s">
        <v>1375</v>
      </c>
      <c r="H44" s="35">
        <v>0</v>
      </c>
      <c r="I44" s="33">
        <v>710000000</v>
      </c>
      <c r="J44" s="33" t="s">
        <v>33</v>
      </c>
      <c r="K44" s="33" t="s">
        <v>51</v>
      </c>
      <c r="L44" s="33" t="s">
        <v>33</v>
      </c>
      <c r="M44" s="33" t="s">
        <v>35</v>
      </c>
      <c r="N44" s="33" t="s">
        <v>53</v>
      </c>
      <c r="O44" s="36">
        <v>0</v>
      </c>
      <c r="P44" s="33">
        <v>796</v>
      </c>
      <c r="Q44" s="33" t="s">
        <v>47</v>
      </c>
      <c r="R44" s="37">
        <v>500</v>
      </c>
      <c r="S44" s="37">
        <v>42.5</v>
      </c>
      <c r="T44" s="37">
        <f t="shared" si="0"/>
        <v>21250</v>
      </c>
      <c r="U44" s="37">
        <f t="shared" si="1"/>
        <v>23800.000000000004</v>
      </c>
      <c r="V44" s="33" t="s">
        <v>43</v>
      </c>
      <c r="W44" s="38">
        <v>2016</v>
      </c>
      <c r="X44" s="134"/>
    </row>
    <row r="45" spans="1:24" s="22" customFormat="1" ht="44.25" customHeight="1" x14ac:dyDescent="0.25">
      <c r="A45" s="131" t="s">
        <v>684</v>
      </c>
      <c r="B45" s="33" t="s">
        <v>28</v>
      </c>
      <c r="C45" s="33" t="s">
        <v>455</v>
      </c>
      <c r="D45" s="102" t="s">
        <v>456</v>
      </c>
      <c r="E45" s="102" t="s">
        <v>1424</v>
      </c>
      <c r="F45" s="102" t="s">
        <v>458</v>
      </c>
      <c r="G45" s="33" t="s">
        <v>1375</v>
      </c>
      <c r="H45" s="35">
        <v>0</v>
      </c>
      <c r="I45" s="33">
        <v>710000000</v>
      </c>
      <c r="J45" s="33" t="s">
        <v>33</v>
      </c>
      <c r="K45" s="33" t="s">
        <v>51</v>
      </c>
      <c r="L45" s="33" t="s">
        <v>33</v>
      </c>
      <c r="M45" s="33" t="s">
        <v>35</v>
      </c>
      <c r="N45" s="33" t="s">
        <v>53</v>
      </c>
      <c r="O45" s="36">
        <v>0</v>
      </c>
      <c r="P45" s="33">
        <v>796</v>
      </c>
      <c r="Q45" s="33" t="s">
        <v>47</v>
      </c>
      <c r="R45" s="37">
        <v>500</v>
      </c>
      <c r="S45" s="37">
        <v>67.5</v>
      </c>
      <c r="T45" s="37">
        <f t="shared" si="0"/>
        <v>33750</v>
      </c>
      <c r="U45" s="37">
        <f t="shared" si="1"/>
        <v>37800</v>
      </c>
      <c r="V45" s="33" t="s">
        <v>43</v>
      </c>
      <c r="W45" s="38">
        <v>2016</v>
      </c>
      <c r="X45" s="134"/>
    </row>
    <row r="46" spans="1:24" s="22" customFormat="1" ht="63.75" x14ac:dyDescent="0.25">
      <c r="A46" s="131" t="s">
        <v>685</v>
      </c>
      <c r="B46" s="33" t="s">
        <v>28</v>
      </c>
      <c r="C46" s="33" t="s">
        <v>459</v>
      </c>
      <c r="D46" s="102" t="s">
        <v>460</v>
      </c>
      <c r="E46" s="102" t="s">
        <v>1418</v>
      </c>
      <c r="F46" s="102" t="s">
        <v>461</v>
      </c>
      <c r="G46" s="33" t="s">
        <v>1375</v>
      </c>
      <c r="H46" s="35">
        <v>0</v>
      </c>
      <c r="I46" s="33">
        <v>710000000</v>
      </c>
      <c r="J46" s="33" t="s">
        <v>33</v>
      </c>
      <c r="K46" s="33" t="s">
        <v>51</v>
      </c>
      <c r="L46" s="33" t="s">
        <v>33</v>
      </c>
      <c r="M46" s="33" t="s">
        <v>35</v>
      </c>
      <c r="N46" s="33" t="s">
        <v>53</v>
      </c>
      <c r="O46" s="36">
        <v>0</v>
      </c>
      <c r="P46" s="33">
        <v>796</v>
      </c>
      <c r="Q46" s="33" t="s">
        <v>47</v>
      </c>
      <c r="R46" s="37">
        <v>150</v>
      </c>
      <c r="S46" s="37">
        <v>1195</v>
      </c>
      <c r="T46" s="37">
        <f t="shared" si="0"/>
        <v>179250</v>
      </c>
      <c r="U46" s="37">
        <f t="shared" si="1"/>
        <v>200760.00000000003</v>
      </c>
      <c r="V46" s="33" t="s">
        <v>43</v>
      </c>
      <c r="W46" s="38">
        <v>2016</v>
      </c>
      <c r="X46" s="134"/>
    </row>
    <row r="47" spans="1:24" s="22" customFormat="1" ht="38.25" x14ac:dyDescent="0.25">
      <c r="A47" s="131" t="s">
        <v>686</v>
      </c>
      <c r="B47" s="33" t="s">
        <v>28</v>
      </c>
      <c r="C47" s="33" t="s">
        <v>459</v>
      </c>
      <c r="D47" s="102" t="s">
        <v>460</v>
      </c>
      <c r="E47" s="102" t="s">
        <v>1418</v>
      </c>
      <c r="F47" s="102" t="s">
        <v>462</v>
      </c>
      <c r="G47" s="33" t="s">
        <v>1375</v>
      </c>
      <c r="H47" s="35">
        <v>0</v>
      </c>
      <c r="I47" s="33">
        <v>710000000</v>
      </c>
      <c r="J47" s="33" t="s">
        <v>33</v>
      </c>
      <c r="K47" s="33" t="s">
        <v>51</v>
      </c>
      <c r="L47" s="33" t="s">
        <v>33</v>
      </c>
      <c r="M47" s="33" t="s">
        <v>35</v>
      </c>
      <c r="N47" s="33" t="s">
        <v>53</v>
      </c>
      <c r="O47" s="36">
        <v>0</v>
      </c>
      <c r="P47" s="33">
        <v>796</v>
      </c>
      <c r="Q47" s="33" t="s">
        <v>47</v>
      </c>
      <c r="R47" s="37">
        <v>50</v>
      </c>
      <c r="S47" s="37">
        <v>6800</v>
      </c>
      <c r="T47" s="37">
        <f t="shared" si="0"/>
        <v>340000</v>
      </c>
      <c r="U47" s="37">
        <f t="shared" si="1"/>
        <v>380800.00000000006</v>
      </c>
      <c r="V47" s="33" t="s">
        <v>43</v>
      </c>
      <c r="W47" s="38">
        <v>2016</v>
      </c>
      <c r="X47" s="134"/>
    </row>
    <row r="48" spans="1:24" s="22" customFormat="1" ht="25.5" x14ac:dyDescent="0.25">
      <c r="A48" s="131" t="s">
        <v>687</v>
      </c>
      <c r="B48" s="33" t="s">
        <v>28</v>
      </c>
      <c r="C48" s="45" t="s">
        <v>463</v>
      </c>
      <c r="D48" s="102" t="s">
        <v>464</v>
      </c>
      <c r="E48" s="102" t="s">
        <v>465</v>
      </c>
      <c r="F48" s="102" t="s">
        <v>466</v>
      </c>
      <c r="G48" s="33" t="s">
        <v>1375</v>
      </c>
      <c r="H48" s="35">
        <v>0</v>
      </c>
      <c r="I48" s="33">
        <v>710000000</v>
      </c>
      <c r="J48" s="33" t="s">
        <v>33</v>
      </c>
      <c r="K48" s="33" t="s">
        <v>51</v>
      </c>
      <c r="L48" s="33" t="s">
        <v>33</v>
      </c>
      <c r="M48" s="33" t="s">
        <v>35</v>
      </c>
      <c r="N48" s="33" t="s">
        <v>53</v>
      </c>
      <c r="O48" s="36">
        <v>0</v>
      </c>
      <c r="P48" s="33">
        <v>796</v>
      </c>
      <c r="Q48" s="33" t="s">
        <v>47</v>
      </c>
      <c r="R48" s="37">
        <v>350</v>
      </c>
      <c r="S48" s="37">
        <v>315</v>
      </c>
      <c r="T48" s="37">
        <f t="shared" si="0"/>
        <v>110250</v>
      </c>
      <c r="U48" s="37">
        <f t="shared" si="1"/>
        <v>123480.00000000001</v>
      </c>
      <c r="V48" s="33" t="s">
        <v>43</v>
      </c>
      <c r="W48" s="38">
        <v>2016</v>
      </c>
      <c r="X48" s="134"/>
    </row>
    <row r="49" spans="1:24" s="22" customFormat="1" ht="25.5" x14ac:dyDescent="0.25">
      <c r="A49" s="131" t="s">
        <v>688</v>
      </c>
      <c r="B49" s="33" t="s">
        <v>28</v>
      </c>
      <c r="C49" s="33" t="s">
        <v>467</v>
      </c>
      <c r="D49" s="102" t="s">
        <v>468</v>
      </c>
      <c r="E49" s="102" t="s">
        <v>469</v>
      </c>
      <c r="F49" s="102" t="s">
        <v>470</v>
      </c>
      <c r="G49" s="33" t="s">
        <v>1375</v>
      </c>
      <c r="H49" s="35">
        <v>0</v>
      </c>
      <c r="I49" s="33">
        <v>710000000</v>
      </c>
      <c r="J49" s="33" t="s">
        <v>33</v>
      </c>
      <c r="K49" s="33" t="s">
        <v>51</v>
      </c>
      <c r="L49" s="33" t="s">
        <v>33</v>
      </c>
      <c r="M49" s="33" t="s">
        <v>35</v>
      </c>
      <c r="N49" s="33" t="s">
        <v>53</v>
      </c>
      <c r="O49" s="36">
        <v>0</v>
      </c>
      <c r="P49" s="33">
        <v>778</v>
      </c>
      <c r="Q49" s="33" t="s">
        <v>426</v>
      </c>
      <c r="R49" s="37">
        <v>1200</v>
      </c>
      <c r="S49" s="37">
        <v>580</v>
      </c>
      <c r="T49" s="37">
        <f t="shared" si="0"/>
        <v>696000</v>
      </c>
      <c r="U49" s="37">
        <f t="shared" si="1"/>
        <v>779520.00000000012</v>
      </c>
      <c r="V49" s="33" t="s">
        <v>43</v>
      </c>
      <c r="W49" s="38">
        <v>2016</v>
      </c>
      <c r="X49" s="134"/>
    </row>
    <row r="50" spans="1:24" s="22" customFormat="1" ht="25.5" x14ac:dyDescent="0.25">
      <c r="A50" s="131" t="s">
        <v>689</v>
      </c>
      <c r="B50" s="33" t="s">
        <v>28</v>
      </c>
      <c r="C50" s="33" t="s">
        <v>471</v>
      </c>
      <c r="D50" s="102" t="s">
        <v>472</v>
      </c>
      <c r="E50" s="102" t="s">
        <v>1425</v>
      </c>
      <c r="F50" s="102" t="s">
        <v>473</v>
      </c>
      <c r="G50" s="33" t="s">
        <v>1375</v>
      </c>
      <c r="H50" s="35">
        <v>0</v>
      </c>
      <c r="I50" s="33">
        <v>710000000</v>
      </c>
      <c r="J50" s="33" t="s">
        <v>33</v>
      </c>
      <c r="K50" s="33" t="s">
        <v>51</v>
      </c>
      <c r="L50" s="33" t="s">
        <v>33</v>
      </c>
      <c r="M50" s="33" t="s">
        <v>35</v>
      </c>
      <c r="N50" s="33" t="s">
        <v>53</v>
      </c>
      <c r="O50" s="36">
        <v>0</v>
      </c>
      <c r="P50" s="33">
        <v>796</v>
      </c>
      <c r="Q50" s="33" t="s">
        <v>47</v>
      </c>
      <c r="R50" s="37">
        <v>120</v>
      </c>
      <c r="S50" s="37">
        <v>405</v>
      </c>
      <c r="T50" s="37">
        <f t="shared" si="0"/>
        <v>48600</v>
      </c>
      <c r="U50" s="37">
        <f t="shared" si="1"/>
        <v>54432.000000000007</v>
      </c>
      <c r="V50" s="33" t="s">
        <v>43</v>
      </c>
      <c r="W50" s="38">
        <v>2016</v>
      </c>
      <c r="X50" s="134"/>
    </row>
    <row r="51" spans="1:24" s="22" customFormat="1" ht="25.5" x14ac:dyDescent="0.25">
      <c r="A51" s="131" t="s">
        <v>690</v>
      </c>
      <c r="B51" s="33" t="s">
        <v>28</v>
      </c>
      <c r="C51" s="33" t="s">
        <v>474</v>
      </c>
      <c r="D51" s="102" t="s">
        <v>475</v>
      </c>
      <c r="E51" s="102" t="s">
        <v>1426</v>
      </c>
      <c r="F51" s="102" t="s">
        <v>476</v>
      </c>
      <c r="G51" s="33" t="s">
        <v>1375</v>
      </c>
      <c r="H51" s="35">
        <v>0</v>
      </c>
      <c r="I51" s="33">
        <v>710000000</v>
      </c>
      <c r="J51" s="33" t="s">
        <v>33</v>
      </c>
      <c r="K51" s="33" t="s">
        <v>51</v>
      </c>
      <c r="L51" s="33" t="s">
        <v>33</v>
      </c>
      <c r="M51" s="33" t="s">
        <v>35</v>
      </c>
      <c r="N51" s="33" t="s">
        <v>53</v>
      </c>
      <c r="O51" s="36">
        <v>0</v>
      </c>
      <c r="P51" s="33">
        <v>796</v>
      </c>
      <c r="Q51" s="33" t="s">
        <v>47</v>
      </c>
      <c r="R51" s="37">
        <v>150</v>
      </c>
      <c r="S51" s="37">
        <v>585</v>
      </c>
      <c r="T51" s="37">
        <f t="shared" si="0"/>
        <v>87750</v>
      </c>
      <c r="U51" s="37">
        <f t="shared" si="1"/>
        <v>98280.000000000015</v>
      </c>
      <c r="V51" s="33" t="s">
        <v>43</v>
      </c>
      <c r="W51" s="38">
        <v>2016</v>
      </c>
      <c r="X51" s="134"/>
    </row>
    <row r="52" spans="1:24" s="22" customFormat="1" ht="38.25" x14ac:dyDescent="0.25">
      <c r="A52" s="131" t="s">
        <v>691</v>
      </c>
      <c r="B52" s="33" t="s">
        <v>28</v>
      </c>
      <c r="C52" s="33" t="s">
        <v>477</v>
      </c>
      <c r="D52" s="102" t="s">
        <v>478</v>
      </c>
      <c r="E52" s="102" t="s">
        <v>1427</v>
      </c>
      <c r="F52" s="102" t="s">
        <v>479</v>
      </c>
      <c r="G52" s="33" t="s">
        <v>1375</v>
      </c>
      <c r="H52" s="35">
        <v>0</v>
      </c>
      <c r="I52" s="33">
        <v>710000000</v>
      </c>
      <c r="J52" s="33" t="s">
        <v>33</v>
      </c>
      <c r="K52" s="33" t="s">
        <v>51</v>
      </c>
      <c r="L52" s="33" t="s">
        <v>33</v>
      </c>
      <c r="M52" s="33" t="s">
        <v>35</v>
      </c>
      <c r="N52" s="33" t="s">
        <v>53</v>
      </c>
      <c r="O52" s="36">
        <v>0</v>
      </c>
      <c r="P52" s="33">
        <v>796</v>
      </c>
      <c r="Q52" s="33" t="s">
        <v>47</v>
      </c>
      <c r="R52" s="37">
        <v>60</v>
      </c>
      <c r="S52" s="37">
        <v>2798</v>
      </c>
      <c r="T52" s="37">
        <f t="shared" si="0"/>
        <v>167880</v>
      </c>
      <c r="U52" s="37">
        <f t="shared" si="1"/>
        <v>188025.60000000001</v>
      </c>
      <c r="V52" s="33" t="s">
        <v>43</v>
      </c>
      <c r="W52" s="38">
        <v>2016</v>
      </c>
      <c r="X52" s="134"/>
    </row>
    <row r="53" spans="1:24" s="22" customFormat="1" ht="25.5" x14ac:dyDescent="0.25">
      <c r="A53" s="131" t="s">
        <v>692</v>
      </c>
      <c r="B53" s="33" t="s">
        <v>28</v>
      </c>
      <c r="C53" s="33" t="s">
        <v>480</v>
      </c>
      <c r="D53" s="102" t="s">
        <v>481</v>
      </c>
      <c r="E53" s="102" t="s">
        <v>1428</v>
      </c>
      <c r="F53" s="102" t="s">
        <v>482</v>
      </c>
      <c r="G53" s="33" t="s">
        <v>1375</v>
      </c>
      <c r="H53" s="35">
        <v>0</v>
      </c>
      <c r="I53" s="33">
        <v>710000000</v>
      </c>
      <c r="J53" s="33" t="s">
        <v>33</v>
      </c>
      <c r="K53" s="33" t="s">
        <v>51</v>
      </c>
      <c r="L53" s="33" t="s">
        <v>33</v>
      </c>
      <c r="M53" s="33" t="s">
        <v>35</v>
      </c>
      <c r="N53" s="33" t="s">
        <v>53</v>
      </c>
      <c r="O53" s="36">
        <v>0</v>
      </c>
      <c r="P53" s="33">
        <v>796</v>
      </c>
      <c r="Q53" s="33" t="s">
        <v>47</v>
      </c>
      <c r="R53" s="37">
        <v>2000</v>
      </c>
      <c r="S53" s="37">
        <v>95</v>
      </c>
      <c r="T53" s="37">
        <f t="shared" si="0"/>
        <v>190000</v>
      </c>
      <c r="U53" s="37">
        <f t="shared" si="1"/>
        <v>212800.00000000003</v>
      </c>
      <c r="V53" s="33" t="s">
        <v>43</v>
      </c>
      <c r="W53" s="38">
        <v>2016</v>
      </c>
      <c r="X53" s="134"/>
    </row>
    <row r="54" spans="1:24" s="22" customFormat="1" ht="63.75" x14ac:dyDescent="0.25">
      <c r="A54" s="131" t="s">
        <v>693</v>
      </c>
      <c r="B54" s="33" t="s">
        <v>28</v>
      </c>
      <c r="C54" s="33" t="s">
        <v>483</v>
      </c>
      <c r="D54" s="102" t="s">
        <v>484</v>
      </c>
      <c r="E54" s="102" t="s">
        <v>1429</v>
      </c>
      <c r="F54" s="102" t="s">
        <v>485</v>
      </c>
      <c r="G54" s="33" t="s">
        <v>1375</v>
      </c>
      <c r="H54" s="35">
        <v>0</v>
      </c>
      <c r="I54" s="33">
        <v>710000000</v>
      </c>
      <c r="J54" s="33" t="s">
        <v>33</v>
      </c>
      <c r="K54" s="33" t="s">
        <v>51</v>
      </c>
      <c r="L54" s="33" t="s">
        <v>33</v>
      </c>
      <c r="M54" s="33" t="s">
        <v>35</v>
      </c>
      <c r="N54" s="33" t="s">
        <v>53</v>
      </c>
      <c r="O54" s="36">
        <v>0</v>
      </c>
      <c r="P54" s="33">
        <v>796</v>
      </c>
      <c r="Q54" s="33" t="s">
        <v>47</v>
      </c>
      <c r="R54" s="37">
        <v>2000</v>
      </c>
      <c r="S54" s="37">
        <v>85</v>
      </c>
      <c r="T54" s="37">
        <f t="shared" si="0"/>
        <v>170000</v>
      </c>
      <c r="U54" s="37">
        <f t="shared" si="1"/>
        <v>190400.00000000003</v>
      </c>
      <c r="V54" s="33" t="s">
        <v>43</v>
      </c>
      <c r="W54" s="38">
        <v>2016</v>
      </c>
      <c r="X54" s="134"/>
    </row>
    <row r="55" spans="1:24" s="22" customFormat="1" ht="63.75" x14ac:dyDescent="0.25">
      <c r="A55" s="131" t="s">
        <v>694</v>
      </c>
      <c r="B55" s="33" t="s">
        <v>28</v>
      </c>
      <c r="C55" s="33" t="s">
        <v>483</v>
      </c>
      <c r="D55" s="102" t="s">
        <v>484</v>
      </c>
      <c r="E55" s="102" t="s">
        <v>1429</v>
      </c>
      <c r="F55" s="102" t="s">
        <v>486</v>
      </c>
      <c r="G55" s="33" t="s">
        <v>1375</v>
      </c>
      <c r="H55" s="35">
        <v>0</v>
      </c>
      <c r="I55" s="33">
        <v>710000000</v>
      </c>
      <c r="J55" s="33" t="s">
        <v>33</v>
      </c>
      <c r="K55" s="33" t="s">
        <v>51</v>
      </c>
      <c r="L55" s="33" t="s">
        <v>33</v>
      </c>
      <c r="M55" s="33" t="s">
        <v>35</v>
      </c>
      <c r="N55" s="33" t="s">
        <v>53</v>
      </c>
      <c r="O55" s="36">
        <v>0</v>
      </c>
      <c r="P55" s="33">
        <v>704</v>
      </c>
      <c r="Q55" s="45" t="s">
        <v>487</v>
      </c>
      <c r="R55" s="37">
        <v>50</v>
      </c>
      <c r="S55" s="37">
        <v>4300</v>
      </c>
      <c r="T55" s="37">
        <f t="shared" si="0"/>
        <v>215000</v>
      </c>
      <c r="U55" s="37">
        <f t="shared" si="1"/>
        <v>240800.00000000003</v>
      </c>
      <c r="V55" s="33" t="s">
        <v>43</v>
      </c>
      <c r="W55" s="38">
        <v>2016</v>
      </c>
      <c r="X55" s="134"/>
    </row>
    <row r="56" spans="1:24" s="22" customFormat="1" ht="89.25" x14ac:dyDescent="0.25">
      <c r="A56" s="131" t="s">
        <v>695</v>
      </c>
      <c r="B56" s="33" t="s">
        <v>28</v>
      </c>
      <c r="C56" s="33" t="s">
        <v>483</v>
      </c>
      <c r="D56" s="102" t="s">
        <v>484</v>
      </c>
      <c r="E56" s="102" t="s">
        <v>1429</v>
      </c>
      <c r="F56" s="102" t="s">
        <v>488</v>
      </c>
      <c r="G56" s="33" t="s">
        <v>1375</v>
      </c>
      <c r="H56" s="35">
        <v>0</v>
      </c>
      <c r="I56" s="33">
        <v>710000000</v>
      </c>
      <c r="J56" s="33" t="s">
        <v>33</v>
      </c>
      <c r="K56" s="33" t="s">
        <v>51</v>
      </c>
      <c r="L56" s="33" t="s">
        <v>33</v>
      </c>
      <c r="M56" s="33" t="s">
        <v>35</v>
      </c>
      <c r="N56" s="33" t="s">
        <v>53</v>
      </c>
      <c r="O56" s="36">
        <v>0</v>
      </c>
      <c r="P56" s="33">
        <v>796</v>
      </c>
      <c r="Q56" s="33" t="s">
        <v>47</v>
      </c>
      <c r="R56" s="37">
        <v>180</v>
      </c>
      <c r="S56" s="37">
        <v>902.5</v>
      </c>
      <c r="T56" s="37">
        <f t="shared" si="0"/>
        <v>162450</v>
      </c>
      <c r="U56" s="37">
        <f t="shared" si="1"/>
        <v>181944.00000000003</v>
      </c>
      <c r="V56" s="33" t="s">
        <v>43</v>
      </c>
      <c r="W56" s="38">
        <v>2016</v>
      </c>
      <c r="X56" s="134"/>
    </row>
    <row r="57" spans="1:24" s="22" customFormat="1" ht="76.5" x14ac:dyDescent="0.25">
      <c r="A57" s="131" t="s">
        <v>696</v>
      </c>
      <c r="B57" s="33" t="s">
        <v>28</v>
      </c>
      <c r="C57" s="33" t="s">
        <v>483</v>
      </c>
      <c r="D57" s="102" t="s">
        <v>484</v>
      </c>
      <c r="E57" s="102" t="s">
        <v>1429</v>
      </c>
      <c r="F57" s="102" t="s">
        <v>489</v>
      </c>
      <c r="G57" s="33" t="s">
        <v>1375</v>
      </c>
      <c r="H57" s="35">
        <v>0</v>
      </c>
      <c r="I57" s="33">
        <v>710000000</v>
      </c>
      <c r="J57" s="33" t="s">
        <v>33</v>
      </c>
      <c r="K57" s="33" t="s">
        <v>51</v>
      </c>
      <c r="L57" s="33" t="s">
        <v>33</v>
      </c>
      <c r="M57" s="33" t="s">
        <v>35</v>
      </c>
      <c r="N57" s="33" t="s">
        <v>53</v>
      </c>
      <c r="O57" s="36">
        <v>0</v>
      </c>
      <c r="P57" s="33">
        <v>796</v>
      </c>
      <c r="Q57" s="33" t="s">
        <v>47</v>
      </c>
      <c r="R57" s="37">
        <v>15</v>
      </c>
      <c r="S57" s="37">
        <v>2267.5</v>
      </c>
      <c r="T57" s="37">
        <f t="shared" si="0"/>
        <v>34012.5</v>
      </c>
      <c r="U57" s="37">
        <f t="shared" si="1"/>
        <v>38094</v>
      </c>
      <c r="V57" s="33" t="s">
        <v>43</v>
      </c>
      <c r="W57" s="38">
        <v>2016</v>
      </c>
      <c r="X57" s="134"/>
    </row>
    <row r="58" spans="1:24" s="22" customFormat="1" ht="102" x14ac:dyDescent="0.25">
      <c r="A58" s="131" t="s">
        <v>697</v>
      </c>
      <c r="B58" s="33" t="s">
        <v>28</v>
      </c>
      <c r="C58" s="33" t="s">
        <v>490</v>
      </c>
      <c r="D58" s="102" t="s">
        <v>491</v>
      </c>
      <c r="E58" s="102" t="s">
        <v>1430</v>
      </c>
      <c r="F58" s="102" t="s">
        <v>492</v>
      </c>
      <c r="G58" s="33" t="s">
        <v>1375</v>
      </c>
      <c r="H58" s="35">
        <v>0</v>
      </c>
      <c r="I58" s="33">
        <v>710000000</v>
      </c>
      <c r="J58" s="33" t="s">
        <v>33</v>
      </c>
      <c r="K58" s="33" t="s">
        <v>51</v>
      </c>
      <c r="L58" s="33" t="s">
        <v>33</v>
      </c>
      <c r="M58" s="33" t="s">
        <v>35</v>
      </c>
      <c r="N58" s="33" t="s">
        <v>53</v>
      </c>
      <c r="O58" s="36">
        <v>0</v>
      </c>
      <c r="P58" s="33">
        <v>704</v>
      </c>
      <c r="Q58" s="45" t="s">
        <v>487</v>
      </c>
      <c r="R58" s="37">
        <v>20</v>
      </c>
      <c r="S58" s="37">
        <v>36500</v>
      </c>
      <c r="T58" s="37">
        <f t="shared" si="0"/>
        <v>730000</v>
      </c>
      <c r="U58" s="37">
        <f t="shared" si="1"/>
        <v>817600.00000000012</v>
      </c>
      <c r="V58" s="33" t="s">
        <v>43</v>
      </c>
      <c r="W58" s="38">
        <v>2016</v>
      </c>
      <c r="X58" s="134"/>
    </row>
    <row r="59" spans="1:24" s="22" customFormat="1" ht="38.25" x14ac:dyDescent="0.25">
      <c r="A59" s="131" t="s">
        <v>698</v>
      </c>
      <c r="B59" s="33" t="s">
        <v>28</v>
      </c>
      <c r="C59" s="33" t="s">
        <v>493</v>
      </c>
      <c r="D59" s="102" t="s">
        <v>494</v>
      </c>
      <c r="E59" s="102" t="s">
        <v>1431</v>
      </c>
      <c r="F59" s="102" t="s">
        <v>495</v>
      </c>
      <c r="G59" s="33" t="s">
        <v>1375</v>
      </c>
      <c r="H59" s="35">
        <v>0</v>
      </c>
      <c r="I59" s="33">
        <v>710000000</v>
      </c>
      <c r="J59" s="33" t="s">
        <v>33</v>
      </c>
      <c r="K59" s="33" t="s">
        <v>51</v>
      </c>
      <c r="L59" s="33" t="s">
        <v>33</v>
      </c>
      <c r="M59" s="33" t="s">
        <v>35</v>
      </c>
      <c r="N59" s="33" t="s">
        <v>53</v>
      </c>
      <c r="O59" s="36">
        <v>0</v>
      </c>
      <c r="P59" s="33">
        <v>796</v>
      </c>
      <c r="Q59" s="33" t="s">
        <v>47</v>
      </c>
      <c r="R59" s="37">
        <v>140</v>
      </c>
      <c r="S59" s="37">
        <v>29.46</v>
      </c>
      <c r="T59" s="37">
        <f t="shared" si="0"/>
        <v>4124.4000000000005</v>
      </c>
      <c r="U59" s="37">
        <f t="shared" si="1"/>
        <v>4619.3280000000013</v>
      </c>
      <c r="V59" s="33" t="s">
        <v>43</v>
      </c>
      <c r="W59" s="38">
        <v>2016</v>
      </c>
      <c r="X59" s="134"/>
    </row>
    <row r="60" spans="1:24" s="22" customFormat="1" ht="25.5" x14ac:dyDescent="0.25">
      <c r="A60" s="131" t="s">
        <v>699</v>
      </c>
      <c r="B60" s="33" t="s">
        <v>28</v>
      </c>
      <c r="C60" s="33" t="s">
        <v>496</v>
      </c>
      <c r="D60" s="102" t="s">
        <v>1463</v>
      </c>
      <c r="E60" s="102" t="s">
        <v>1432</v>
      </c>
      <c r="F60" s="102" t="s">
        <v>497</v>
      </c>
      <c r="G60" s="33" t="s">
        <v>1375</v>
      </c>
      <c r="H60" s="35">
        <v>0</v>
      </c>
      <c r="I60" s="33">
        <v>710000000</v>
      </c>
      <c r="J60" s="33" t="s">
        <v>33</v>
      </c>
      <c r="K60" s="33" t="s">
        <v>51</v>
      </c>
      <c r="L60" s="33" t="s">
        <v>33</v>
      </c>
      <c r="M60" s="33" t="s">
        <v>35</v>
      </c>
      <c r="N60" s="33" t="s">
        <v>53</v>
      </c>
      <c r="O60" s="36">
        <v>0</v>
      </c>
      <c r="P60" s="33">
        <v>796</v>
      </c>
      <c r="Q60" s="33" t="s">
        <v>47</v>
      </c>
      <c r="R60" s="37">
        <v>400</v>
      </c>
      <c r="S60" s="37">
        <v>237.5</v>
      </c>
      <c r="T60" s="37">
        <f t="shared" si="0"/>
        <v>95000</v>
      </c>
      <c r="U60" s="37">
        <f t="shared" si="1"/>
        <v>106400.00000000001</v>
      </c>
      <c r="V60" s="33" t="s">
        <v>43</v>
      </c>
      <c r="W60" s="38">
        <v>2016</v>
      </c>
      <c r="X60" s="134"/>
    </row>
    <row r="61" spans="1:24" s="22" customFormat="1" ht="25.5" x14ac:dyDescent="0.25">
      <c r="A61" s="131" t="s">
        <v>700</v>
      </c>
      <c r="B61" s="33" t="s">
        <v>28</v>
      </c>
      <c r="C61" s="45" t="s">
        <v>498</v>
      </c>
      <c r="D61" s="102" t="s">
        <v>499</v>
      </c>
      <c r="E61" s="102" t="s">
        <v>500</v>
      </c>
      <c r="F61" s="102" t="s">
        <v>501</v>
      </c>
      <c r="G61" s="33" t="s">
        <v>1375</v>
      </c>
      <c r="H61" s="35">
        <v>0</v>
      </c>
      <c r="I61" s="33">
        <v>710000000</v>
      </c>
      <c r="J61" s="33" t="s">
        <v>33</v>
      </c>
      <c r="K61" s="33" t="s">
        <v>51</v>
      </c>
      <c r="L61" s="33" t="s">
        <v>33</v>
      </c>
      <c r="M61" s="33" t="s">
        <v>35</v>
      </c>
      <c r="N61" s="33" t="s">
        <v>53</v>
      </c>
      <c r="O61" s="36">
        <v>0</v>
      </c>
      <c r="P61" s="33">
        <v>796</v>
      </c>
      <c r="Q61" s="33" t="s">
        <v>47</v>
      </c>
      <c r="R61" s="37">
        <v>200</v>
      </c>
      <c r="S61" s="37">
        <v>342.5</v>
      </c>
      <c r="T61" s="37">
        <f t="shared" si="0"/>
        <v>68500</v>
      </c>
      <c r="U61" s="37">
        <f t="shared" si="1"/>
        <v>76720.000000000015</v>
      </c>
      <c r="V61" s="33" t="s">
        <v>43</v>
      </c>
      <c r="W61" s="38">
        <v>2016</v>
      </c>
      <c r="X61" s="134"/>
    </row>
    <row r="62" spans="1:24" s="22" customFormat="1" ht="38.25" x14ac:dyDescent="0.25">
      <c r="A62" s="131" t="s">
        <v>701</v>
      </c>
      <c r="B62" s="33" t="s">
        <v>28</v>
      </c>
      <c r="C62" s="33" t="s">
        <v>502</v>
      </c>
      <c r="D62" s="102" t="s">
        <v>503</v>
      </c>
      <c r="E62" s="102" t="s">
        <v>1433</v>
      </c>
      <c r="F62" s="102" t="s">
        <v>504</v>
      </c>
      <c r="G62" s="33" t="s">
        <v>1375</v>
      </c>
      <c r="H62" s="35">
        <v>0</v>
      </c>
      <c r="I62" s="33">
        <v>710000000</v>
      </c>
      <c r="J62" s="33" t="s">
        <v>33</v>
      </c>
      <c r="K62" s="33" t="s">
        <v>51</v>
      </c>
      <c r="L62" s="33" t="s">
        <v>33</v>
      </c>
      <c r="M62" s="33" t="s">
        <v>35</v>
      </c>
      <c r="N62" s="33" t="s">
        <v>53</v>
      </c>
      <c r="O62" s="36">
        <v>0</v>
      </c>
      <c r="P62" s="33">
        <v>796</v>
      </c>
      <c r="Q62" s="33" t="s">
        <v>426</v>
      </c>
      <c r="R62" s="37">
        <v>30</v>
      </c>
      <c r="S62" s="37">
        <v>2250</v>
      </c>
      <c r="T62" s="37">
        <f t="shared" si="0"/>
        <v>67500</v>
      </c>
      <c r="U62" s="37">
        <f t="shared" si="1"/>
        <v>75600</v>
      </c>
      <c r="V62" s="33" t="s">
        <v>43</v>
      </c>
      <c r="W62" s="38">
        <v>2016</v>
      </c>
      <c r="X62" s="134"/>
    </row>
    <row r="63" spans="1:24" s="22" customFormat="1" ht="38.25" x14ac:dyDescent="0.25">
      <c r="A63" s="131" t="s">
        <v>702</v>
      </c>
      <c r="B63" s="33" t="s">
        <v>28</v>
      </c>
      <c r="C63" s="33" t="s">
        <v>505</v>
      </c>
      <c r="D63" s="102" t="s">
        <v>1464</v>
      </c>
      <c r="E63" s="102" t="s">
        <v>1434</v>
      </c>
      <c r="F63" s="102" t="s">
        <v>506</v>
      </c>
      <c r="G63" s="33" t="s">
        <v>1375</v>
      </c>
      <c r="H63" s="35">
        <v>0</v>
      </c>
      <c r="I63" s="33">
        <v>710000000</v>
      </c>
      <c r="J63" s="33" t="s">
        <v>33</v>
      </c>
      <c r="K63" s="33" t="s">
        <v>51</v>
      </c>
      <c r="L63" s="33" t="s">
        <v>33</v>
      </c>
      <c r="M63" s="33" t="s">
        <v>35</v>
      </c>
      <c r="N63" s="33" t="s">
        <v>53</v>
      </c>
      <c r="O63" s="36">
        <v>0</v>
      </c>
      <c r="P63" s="33">
        <v>5111</v>
      </c>
      <c r="Q63" s="33" t="s">
        <v>507</v>
      </c>
      <c r="R63" s="37">
        <v>200</v>
      </c>
      <c r="S63" s="37">
        <v>505</v>
      </c>
      <c r="T63" s="37">
        <f t="shared" si="0"/>
        <v>101000</v>
      </c>
      <c r="U63" s="37">
        <f t="shared" si="1"/>
        <v>113120.00000000001</v>
      </c>
      <c r="V63" s="33" t="s">
        <v>43</v>
      </c>
      <c r="W63" s="38">
        <v>2016</v>
      </c>
      <c r="X63" s="134"/>
    </row>
    <row r="64" spans="1:24" s="22" customFormat="1" ht="89.25" x14ac:dyDescent="0.25">
      <c r="A64" s="131" t="s">
        <v>703</v>
      </c>
      <c r="B64" s="33" t="s">
        <v>28</v>
      </c>
      <c r="C64" s="33" t="s">
        <v>508</v>
      </c>
      <c r="D64" s="102" t="s">
        <v>509</v>
      </c>
      <c r="E64" s="102" t="s">
        <v>1435</v>
      </c>
      <c r="F64" s="102" t="s">
        <v>510</v>
      </c>
      <c r="G64" s="33" t="s">
        <v>1375</v>
      </c>
      <c r="H64" s="35">
        <v>0</v>
      </c>
      <c r="I64" s="33">
        <v>710000000</v>
      </c>
      <c r="J64" s="33" t="s">
        <v>33</v>
      </c>
      <c r="K64" s="33" t="s">
        <v>51</v>
      </c>
      <c r="L64" s="33" t="s">
        <v>33</v>
      </c>
      <c r="M64" s="33" t="s">
        <v>35</v>
      </c>
      <c r="N64" s="33" t="s">
        <v>53</v>
      </c>
      <c r="O64" s="36">
        <v>0</v>
      </c>
      <c r="P64" s="33">
        <v>796</v>
      </c>
      <c r="Q64" s="33" t="s">
        <v>47</v>
      </c>
      <c r="R64" s="37">
        <v>50</v>
      </c>
      <c r="S64" s="37">
        <v>590</v>
      </c>
      <c r="T64" s="37">
        <f t="shared" si="0"/>
        <v>29500</v>
      </c>
      <c r="U64" s="37">
        <f t="shared" si="1"/>
        <v>33040</v>
      </c>
      <c r="V64" s="33" t="s">
        <v>43</v>
      </c>
      <c r="W64" s="38">
        <v>2016</v>
      </c>
      <c r="X64" s="134"/>
    </row>
    <row r="65" spans="1:24" s="22" customFormat="1" ht="114.75" x14ac:dyDescent="0.25">
      <c r="A65" s="131" t="s">
        <v>704</v>
      </c>
      <c r="B65" s="33" t="s">
        <v>28</v>
      </c>
      <c r="C65" s="33" t="s">
        <v>511</v>
      </c>
      <c r="D65" s="102" t="s">
        <v>509</v>
      </c>
      <c r="E65" s="102" t="s">
        <v>1436</v>
      </c>
      <c r="F65" s="102" t="s">
        <v>512</v>
      </c>
      <c r="G65" s="33" t="s">
        <v>1375</v>
      </c>
      <c r="H65" s="35">
        <v>0</v>
      </c>
      <c r="I65" s="33">
        <v>710000000</v>
      </c>
      <c r="J65" s="33" t="s">
        <v>33</v>
      </c>
      <c r="K65" s="33" t="s">
        <v>51</v>
      </c>
      <c r="L65" s="33" t="s">
        <v>33</v>
      </c>
      <c r="M65" s="33" t="s">
        <v>35</v>
      </c>
      <c r="N65" s="33" t="s">
        <v>53</v>
      </c>
      <c r="O65" s="36">
        <v>0</v>
      </c>
      <c r="P65" s="33">
        <v>704</v>
      </c>
      <c r="Q65" s="33" t="s">
        <v>487</v>
      </c>
      <c r="R65" s="37">
        <v>250</v>
      </c>
      <c r="S65" s="37">
        <v>560</v>
      </c>
      <c r="T65" s="37">
        <f t="shared" si="0"/>
        <v>140000</v>
      </c>
      <c r="U65" s="37">
        <f t="shared" si="1"/>
        <v>156800.00000000003</v>
      </c>
      <c r="V65" s="33" t="s">
        <v>43</v>
      </c>
      <c r="W65" s="38">
        <v>2016</v>
      </c>
      <c r="X65" s="134"/>
    </row>
    <row r="66" spans="1:24" s="22" customFormat="1" ht="25.5" x14ac:dyDescent="0.25">
      <c r="A66" s="131" t="s">
        <v>705</v>
      </c>
      <c r="B66" s="33" t="s">
        <v>28</v>
      </c>
      <c r="C66" s="33" t="s">
        <v>513</v>
      </c>
      <c r="D66" s="102" t="s">
        <v>514</v>
      </c>
      <c r="E66" s="102" t="s">
        <v>515</v>
      </c>
      <c r="F66" s="102" t="s">
        <v>516</v>
      </c>
      <c r="G66" s="33" t="s">
        <v>1375</v>
      </c>
      <c r="H66" s="35">
        <v>0</v>
      </c>
      <c r="I66" s="33">
        <v>710000000</v>
      </c>
      <c r="J66" s="33" t="s">
        <v>33</v>
      </c>
      <c r="K66" s="33" t="s">
        <v>51</v>
      </c>
      <c r="L66" s="33" t="s">
        <v>33</v>
      </c>
      <c r="M66" s="33" t="s">
        <v>35</v>
      </c>
      <c r="N66" s="33" t="s">
        <v>53</v>
      </c>
      <c r="O66" s="36">
        <v>0</v>
      </c>
      <c r="P66" s="33">
        <v>796</v>
      </c>
      <c r="Q66" s="33" t="s">
        <v>47</v>
      </c>
      <c r="R66" s="37">
        <v>200</v>
      </c>
      <c r="S66" s="37">
        <v>435.71</v>
      </c>
      <c r="T66" s="37">
        <f t="shared" si="0"/>
        <v>87142</v>
      </c>
      <c r="U66" s="37">
        <f t="shared" si="1"/>
        <v>97599.040000000008</v>
      </c>
      <c r="V66" s="33" t="s">
        <v>43</v>
      </c>
      <c r="W66" s="38">
        <v>2016</v>
      </c>
      <c r="X66" s="134"/>
    </row>
    <row r="67" spans="1:24" s="22" customFormat="1" ht="25.5" x14ac:dyDescent="0.25">
      <c r="A67" s="131" t="s">
        <v>706</v>
      </c>
      <c r="B67" s="33" t="s">
        <v>28</v>
      </c>
      <c r="C67" s="33" t="s">
        <v>517</v>
      </c>
      <c r="D67" s="102" t="s">
        <v>514</v>
      </c>
      <c r="E67" s="102" t="s">
        <v>518</v>
      </c>
      <c r="F67" s="102" t="s">
        <v>519</v>
      </c>
      <c r="G67" s="33" t="s">
        <v>1375</v>
      </c>
      <c r="H67" s="35">
        <v>0</v>
      </c>
      <c r="I67" s="33">
        <v>710000000</v>
      </c>
      <c r="J67" s="33" t="s">
        <v>33</v>
      </c>
      <c r="K67" s="33" t="s">
        <v>51</v>
      </c>
      <c r="L67" s="33" t="s">
        <v>33</v>
      </c>
      <c r="M67" s="33" t="s">
        <v>35</v>
      </c>
      <c r="N67" s="33" t="s">
        <v>53</v>
      </c>
      <c r="O67" s="36">
        <v>0</v>
      </c>
      <c r="P67" s="33">
        <v>796</v>
      </c>
      <c r="Q67" s="33" t="s">
        <v>47</v>
      </c>
      <c r="R67" s="37">
        <v>2000</v>
      </c>
      <c r="S67" s="37">
        <v>21</v>
      </c>
      <c r="T67" s="37">
        <f t="shared" si="0"/>
        <v>42000</v>
      </c>
      <c r="U67" s="37">
        <f t="shared" si="1"/>
        <v>47040.000000000007</v>
      </c>
      <c r="V67" s="33" t="s">
        <v>43</v>
      </c>
      <c r="W67" s="38">
        <v>2016</v>
      </c>
      <c r="X67" s="134"/>
    </row>
    <row r="68" spans="1:24" s="22" customFormat="1" ht="76.5" x14ac:dyDescent="0.25">
      <c r="A68" s="131" t="s">
        <v>707</v>
      </c>
      <c r="B68" s="33" t="s">
        <v>28</v>
      </c>
      <c r="C68" s="33" t="s">
        <v>520</v>
      </c>
      <c r="D68" s="102" t="s">
        <v>521</v>
      </c>
      <c r="E68" s="102" t="s">
        <v>1437</v>
      </c>
      <c r="F68" s="102" t="s">
        <v>522</v>
      </c>
      <c r="G68" s="33" t="s">
        <v>1375</v>
      </c>
      <c r="H68" s="35">
        <v>0</v>
      </c>
      <c r="I68" s="33">
        <v>710000000</v>
      </c>
      <c r="J68" s="33" t="s">
        <v>33</v>
      </c>
      <c r="K68" s="33" t="s">
        <v>51</v>
      </c>
      <c r="L68" s="33" t="s">
        <v>33</v>
      </c>
      <c r="M68" s="33" t="s">
        <v>35</v>
      </c>
      <c r="N68" s="33" t="s">
        <v>53</v>
      </c>
      <c r="O68" s="36">
        <v>0</v>
      </c>
      <c r="P68" s="33">
        <v>796</v>
      </c>
      <c r="Q68" s="33" t="s">
        <v>47</v>
      </c>
      <c r="R68" s="37">
        <v>100</v>
      </c>
      <c r="S68" s="37">
        <v>167.5</v>
      </c>
      <c r="T68" s="37">
        <f t="shared" si="0"/>
        <v>16750</v>
      </c>
      <c r="U68" s="37">
        <f t="shared" si="1"/>
        <v>18760</v>
      </c>
      <c r="V68" s="33" t="s">
        <v>43</v>
      </c>
      <c r="W68" s="38">
        <v>2016</v>
      </c>
      <c r="X68" s="134"/>
    </row>
    <row r="69" spans="1:24" s="22" customFormat="1" ht="25.5" x14ac:dyDescent="0.25">
      <c r="A69" s="131" t="s">
        <v>708</v>
      </c>
      <c r="B69" s="33" t="s">
        <v>28</v>
      </c>
      <c r="C69" s="33" t="s">
        <v>523</v>
      </c>
      <c r="D69" s="102" t="s">
        <v>1465</v>
      </c>
      <c r="E69" s="102" t="s">
        <v>1438</v>
      </c>
      <c r="F69" s="102" t="s">
        <v>524</v>
      </c>
      <c r="G69" s="33" t="s">
        <v>1375</v>
      </c>
      <c r="H69" s="35">
        <v>0</v>
      </c>
      <c r="I69" s="33">
        <v>710000000</v>
      </c>
      <c r="J69" s="33" t="s">
        <v>33</v>
      </c>
      <c r="K69" s="33" t="s">
        <v>51</v>
      </c>
      <c r="L69" s="33" t="s">
        <v>33</v>
      </c>
      <c r="M69" s="33" t="s">
        <v>35</v>
      </c>
      <c r="N69" s="33" t="s">
        <v>53</v>
      </c>
      <c r="O69" s="36">
        <v>0</v>
      </c>
      <c r="P69" s="33">
        <v>778</v>
      </c>
      <c r="Q69" s="45" t="s">
        <v>426</v>
      </c>
      <c r="R69" s="37">
        <v>100</v>
      </c>
      <c r="S69" s="37">
        <v>455</v>
      </c>
      <c r="T69" s="37">
        <f t="shared" si="0"/>
        <v>45500</v>
      </c>
      <c r="U69" s="37">
        <f t="shared" si="1"/>
        <v>50960.000000000007</v>
      </c>
      <c r="V69" s="33" t="s">
        <v>43</v>
      </c>
      <c r="W69" s="38">
        <v>2016</v>
      </c>
      <c r="X69" s="134"/>
    </row>
    <row r="70" spans="1:24" s="22" customFormat="1" ht="51" x14ac:dyDescent="0.25">
      <c r="A70" s="131" t="s">
        <v>709</v>
      </c>
      <c r="B70" s="33" t="s">
        <v>28</v>
      </c>
      <c r="C70" s="33" t="s">
        <v>525</v>
      </c>
      <c r="D70" s="102" t="s">
        <v>526</v>
      </c>
      <c r="E70" s="102" t="s">
        <v>1439</v>
      </c>
      <c r="F70" s="102" t="s">
        <v>527</v>
      </c>
      <c r="G70" s="33" t="s">
        <v>1375</v>
      </c>
      <c r="H70" s="35">
        <v>0</v>
      </c>
      <c r="I70" s="33">
        <v>710000000</v>
      </c>
      <c r="J70" s="33" t="s">
        <v>33</v>
      </c>
      <c r="K70" s="33" t="s">
        <v>51</v>
      </c>
      <c r="L70" s="33" t="s">
        <v>33</v>
      </c>
      <c r="M70" s="33" t="s">
        <v>35</v>
      </c>
      <c r="N70" s="33" t="s">
        <v>53</v>
      </c>
      <c r="O70" s="36">
        <v>0</v>
      </c>
      <c r="P70" s="33">
        <v>796</v>
      </c>
      <c r="Q70" s="33" t="s">
        <v>47</v>
      </c>
      <c r="R70" s="37">
        <v>30</v>
      </c>
      <c r="S70" s="37">
        <v>135</v>
      </c>
      <c r="T70" s="37">
        <f t="shared" si="0"/>
        <v>4050</v>
      </c>
      <c r="U70" s="37">
        <f t="shared" si="1"/>
        <v>4536</v>
      </c>
      <c r="V70" s="33" t="s">
        <v>43</v>
      </c>
      <c r="W70" s="38">
        <v>2016</v>
      </c>
      <c r="X70" s="134"/>
    </row>
    <row r="71" spans="1:24" s="22" customFormat="1" ht="409.5" x14ac:dyDescent="0.25">
      <c r="A71" s="131" t="s">
        <v>710</v>
      </c>
      <c r="B71" s="33" t="s">
        <v>28</v>
      </c>
      <c r="C71" s="33" t="s">
        <v>528</v>
      </c>
      <c r="D71" s="102" t="s">
        <v>529</v>
      </c>
      <c r="E71" s="102" t="s">
        <v>530</v>
      </c>
      <c r="F71" s="102" t="s">
        <v>531</v>
      </c>
      <c r="G71" s="33" t="s">
        <v>1375</v>
      </c>
      <c r="H71" s="35">
        <v>0</v>
      </c>
      <c r="I71" s="33">
        <v>710000000</v>
      </c>
      <c r="J71" s="33" t="s">
        <v>33</v>
      </c>
      <c r="K71" s="33" t="s">
        <v>275</v>
      </c>
      <c r="L71" s="33" t="s">
        <v>33</v>
      </c>
      <c r="M71" s="33" t="s">
        <v>35</v>
      </c>
      <c r="N71" s="33" t="s">
        <v>276</v>
      </c>
      <c r="O71" s="36">
        <v>50</v>
      </c>
      <c r="P71" s="33">
        <v>796</v>
      </c>
      <c r="Q71" s="33" t="s">
        <v>47</v>
      </c>
      <c r="R71" s="37">
        <v>50</v>
      </c>
      <c r="S71" s="37">
        <v>12400</v>
      </c>
      <c r="T71" s="37">
        <f t="shared" si="0"/>
        <v>620000</v>
      </c>
      <c r="U71" s="37">
        <f t="shared" si="1"/>
        <v>694400.00000000012</v>
      </c>
      <c r="V71" s="33" t="s">
        <v>43</v>
      </c>
      <c r="W71" s="38">
        <v>2016</v>
      </c>
      <c r="X71" s="134"/>
    </row>
    <row r="72" spans="1:24" s="22" customFormat="1" ht="153" x14ac:dyDescent="0.25">
      <c r="A72" s="131" t="s">
        <v>711</v>
      </c>
      <c r="B72" s="33" t="s">
        <v>28</v>
      </c>
      <c r="C72" s="66" t="s">
        <v>532</v>
      </c>
      <c r="D72" s="102" t="s">
        <v>529</v>
      </c>
      <c r="E72" s="102" t="s">
        <v>533</v>
      </c>
      <c r="F72" s="102" t="s">
        <v>534</v>
      </c>
      <c r="G72" s="33" t="s">
        <v>32</v>
      </c>
      <c r="H72" s="35">
        <v>0</v>
      </c>
      <c r="I72" s="33">
        <v>710000000</v>
      </c>
      <c r="J72" s="33" t="s">
        <v>33</v>
      </c>
      <c r="K72" s="33" t="s">
        <v>275</v>
      </c>
      <c r="L72" s="33" t="s">
        <v>33</v>
      </c>
      <c r="M72" s="33" t="s">
        <v>35</v>
      </c>
      <c r="N72" s="33" t="s">
        <v>276</v>
      </c>
      <c r="O72" s="36">
        <v>50</v>
      </c>
      <c r="P72" s="33">
        <v>796</v>
      </c>
      <c r="Q72" s="33" t="s">
        <v>47</v>
      </c>
      <c r="R72" s="37">
        <v>363</v>
      </c>
      <c r="S72" s="37">
        <v>3660.71</v>
      </c>
      <c r="T72" s="37">
        <f t="shared" si="0"/>
        <v>1328837.73</v>
      </c>
      <c r="U72" s="37">
        <f t="shared" si="1"/>
        <v>1488298.2576000001</v>
      </c>
      <c r="V72" s="33" t="s">
        <v>43</v>
      </c>
      <c r="W72" s="38">
        <v>2016</v>
      </c>
      <c r="X72" s="134"/>
    </row>
    <row r="73" spans="1:24" s="22" customFormat="1" ht="76.5" x14ac:dyDescent="0.25">
      <c r="A73" s="131" t="s">
        <v>712</v>
      </c>
      <c r="B73" s="33" t="s">
        <v>28</v>
      </c>
      <c r="C73" s="33" t="s">
        <v>535</v>
      </c>
      <c r="D73" s="102" t="s">
        <v>1466</v>
      </c>
      <c r="E73" s="102" t="s">
        <v>1440</v>
      </c>
      <c r="F73" s="102" t="s">
        <v>536</v>
      </c>
      <c r="G73" s="33" t="s">
        <v>32</v>
      </c>
      <c r="H73" s="35">
        <v>0</v>
      </c>
      <c r="I73" s="33">
        <v>710000000</v>
      </c>
      <c r="J73" s="33" t="s">
        <v>33</v>
      </c>
      <c r="K73" s="33" t="s">
        <v>140</v>
      </c>
      <c r="L73" s="33" t="s">
        <v>33</v>
      </c>
      <c r="M73" s="33" t="s">
        <v>35</v>
      </c>
      <c r="N73" s="33" t="s">
        <v>132</v>
      </c>
      <c r="O73" s="36">
        <v>0</v>
      </c>
      <c r="P73" s="33">
        <v>796</v>
      </c>
      <c r="Q73" s="33" t="s">
        <v>47</v>
      </c>
      <c r="R73" s="37">
        <v>10</v>
      </c>
      <c r="S73" s="37">
        <v>43124.999999999993</v>
      </c>
      <c r="T73" s="37">
        <f t="shared" si="0"/>
        <v>431249.99999999994</v>
      </c>
      <c r="U73" s="37">
        <f t="shared" si="1"/>
        <v>483000</v>
      </c>
      <c r="V73" s="33" t="s">
        <v>43</v>
      </c>
      <c r="W73" s="38">
        <v>2016</v>
      </c>
      <c r="X73" s="135"/>
    </row>
    <row r="74" spans="1:24" s="22" customFormat="1" ht="38.25" x14ac:dyDescent="0.25">
      <c r="A74" s="131" t="s">
        <v>713</v>
      </c>
      <c r="B74" s="33" t="s">
        <v>28</v>
      </c>
      <c r="C74" s="66" t="s">
        <v>537</v>
      </c>
      <c r="D74" s="102" t="s">
        <v>1467</v>
      </c>
      <c r="E74" s="102" t="s">
        <v>538</v>
      </c>
      <c r="F74" s="102" t="s">
        <v>539</v>
      </c>
      <c r="G74" s="33" t="s">
        <v>32</v>
      </c>
      <c r="H74" s="35">
        <v>0</v>
      </c>
      <c r="I74" s="33">
        <v>710000000</v>
      </c>
      <c r="J74" s="33" t="s">
        <v>33</v>
      </c>
      <c r="K74" s="33" t="s">
        <v>140</v>
      </c>
      <c r="L74" s="33" t="s">
        <v>33</v>
      </c>
      <c r="M74" s="33" t="s">
        <v>35</v>
      </c>
      <c r="N74" s="33" t="s">
        <v>132</v>
      </c>
      <c r="O74" s="36">
        <v>0</v>
      </c>
      <c r="P74" s="33">
        <v>796</v>
      </c>
      <c r="Q74" s="33" t="s">
        <v>47</v>
      </c>
      <c r="R74" s="37">
        <v>8</v>
      </c>
      <c r="S74" s="37">
        <v>38392.85</v>
      </c>
      <c r="T74" s="37">
        <f t="shared" si="0"/>
        <v>307142.8</v>
      </c>
      <c r="U74" s="37">
        <f t="shared" si="1"/>
        <v>343999.93600000005</v>
      </c>
      <c r="V74" s="33" t="s">
        <v>43</v>
      </c>
      <c r="W74" s="38">
        <v>2016</v>
      </c>
      <c r="X74" s="135"/>
    </row>
    <row r="75" spans="1:24" s="22" customFormat="1" ht="38.25" x14ac:dyDescent="0.25">
      <c r="A75" s="131" t="s">
        <v>714</v>
      </c>
      <c r="B75" s="33" t="s">
        <v>28</v>
      </c>
      <c r="C75" s="66" t="s">
        <v>537</v>
      </c>
      <c r="D75" s="102" t="s">
        <v>1467</v>
      </c>
      <c r="E75" s="102" t="s">
        <v>538</v>
      </c>
      <c r="F75" s="102" t="s">
        <v>540</v>
      </c>
      <c r="G75" s="33" t="s">
        <v>32</v>
      </c>
      <c r="H75" s="35">
        <v>0</v>
      </c>
      <c r="I75" s="33">
        <v>710000000</v>
      </c>
      <c r="J75" s="33" t="s">
        <v>33</v>
      </c>
      <c r="K75" s="33" t="s">
        <v>140</v>
      </c>
      <c r="L75" s="33" t="s">
        <v>33</v>
      </c>
      <c r="M75" s="33" t="s">
        <v>35</v>
      </c>
      <c r="N75" s="33" t="s">
        <v>132</v>
      </c>
      <c r="O75" s="36">
        <v>0</v>
      </c>
      <c r="P75" s="33">
        <v>796</v>
      </c>
      <c r="Q75" s="33" t="s">
        <v>47</v>
      </c>
      <c r="R75" s="37">
        <v>5</v>
      </c>
      <c r="S75" s="37">
        <v>38392.85</v>
      </c>
      <c r="T75" s="37">
        <f t="shared" si="0"/>
        <v>191964.25</v>
      </c>
      <c r="U75" s="37">
        <f t="shared" si="1"/>
        <v>214999.96000000002</v>
      </c>
      <c r="V75" s="33" t="s">
        <v>43</v>
      </c>
      <c r="W75" s="38">
        <v>2016</v>
      </c>
      <c r="X75" s="135"/>
    </row>
    <row r="76" spans="1:24" s="22" customFormat="1" ht="102" x14ac:dyDescent="0.25">
      <c r="A76" s="131" t="s">
        <v>715</v>
      </c>
      <c r="B76" s="33" t="s">
        <v>28</v>
      </c>
      <c r="C76" s="66" t="s">
        <v>537</v>
      </c>
      <c r="D76" s="102" t="s">
        <v>1467</v>
      </c>
      <c r="E76" s="102" t="s">
        <v>538</v>
      </c>
      <c r="F76" s="102" t="s">
        <v>541</v>
      </c>
      <c r="G76" s="33" t="s">
        <v>32</v>
      </c>
      <c r="H76" s="35">
        <v>0</v>
      </c>
      <c r="I76" s="33">
        <v>710000000</v>
      </c>
      <c r="J76" s="33" t="s">
        <v>33</v>
      </c>
      <c r="K76" s="33" t="s">
        <v>140</v>
      </c>
      <c r="L76" s="33" t="s">
        <v>33</v>
      </c>
      <c r="M76" s="33" t="s">
        <v>35</v>
      </c>
      <c r="N76" s="33" t="s">
        <v>132</v>
      </c>
      <c r="O76" s="36">
        <v>0</v>
      </c>
      <c r="P76" s="33">
        <v>796</v>
      </c>
      <c r="Q76" s="33" t="s">
        <v>47</v>
      </c>
      <c r="R76" s="37">
        <v>15</v>
      </c>
      <c r="S76" s="37">
        <v>33303.57</v>
      </c>
      <c r="T76" s="37">
        <f t="shared" si="0"/>
        <v>499553.55</v>
      </c>
      <c r="U76" s="37">
        <f t="shared" si="1"/>
        <v>559499.97600000002</v>
      </c>
      <c r="V76" s="33" t="s">
        <v>43</v>
      </c>
      <c r="W76" s="38">
        <v>2016</v>
      </c>
      <c r="X76" s="135"/>
    </row>
    <row r="77" spans="1:24" s="22" customFormat="1" ht="191.25" x14ac:dyDescent="0.25">
      <c r="A77" s="131" t="s">
        <v>716</v>
      </c>
      <c r="B77" s="33" t="s">
        <v>28</v>
      </c>
      <c r="C77" s="66" t="s">
        <v>537</v>
      </c>
      <c r="D77" s="102" t="s">
        <v>1467</v>
      </c>
      <c r="E77" s="102" t="s">
        <v>538</v>
      </c>
      <c r="F77" s="102" t="s">
        <v>542</v>
      </c>
      <c r="G77" s="33" t="s">
        <v>32</v>
      </c>
      <c r="H77" s="35">
        <v>0</v>
      </c>
      <c r="I77" s="33">
        <v>710000000</v>
      </c>
      <c r="J77" s="33" t="s">
        <v>33</v>
      </c>
      <c r="K77" s="33" t="s">
        <v>275</v>
      </c>
      <c r="L77" s="33" t="s">
        <v>33</v>
      </c>
      <c r="M77" s="33" t="s">
        <v>35</v>
      </c>
      <c r="N77" s="33" t="s">
        <v>40</v>
      </c>
      <c r="O77" s="36">
        <v>0</v>
      </c>
      <c r="P77" s="33">
        <v>796</v>
      </c>
      <c r="Q77" s="33" t="s">
        <v>47</v>
      </c>
      <c r="R77" s="37">
        <v>15</v>
      </c>
      <c r="S77" s="37">
        <v>59464.29</v>
      </c>
      <c r="T77" s="37">
        <f t="shared" si="0"/>
        <v>891964.35</v>
      </c>
      <c r="U77" s="37">
        <f t="shared" si="1"/>
        <v>999000.07200000004</v>
      </c>
      <c r="V77" s="33" t="s">
        <v>43</v>
      </c>
      <c r="W77" s="38">
        <v>2016</v>
      </c>
      <c r="X77" s="135"/>
    </row>
    <row r="78" spans="1:24" s="22" customFormat="1" ht="102" x14ac:dyDescent="0.25">
      <c r="A78" s="131" t="s">
        <v>717</v>
      </c>
      <c r="B78" s="33" t="s">
        <v>28</v>
      </c>
      <c r="C78" s="66" t="s">
        <v>537</v>
      </c>
      <c r="D78" s="102" t="s">
        <v>1467</v>
      </c>
      <c r="E78" s="102" t="s">
        <v>538</v>
      </c>
      <c r="F78" s="102" t="s">
        <v>543</v>
      </c>
      <c r="G78" s="33" t="s">
        <v>32</v>
      </c>
      <c r="H78" s="35">
        <v>0</v>
      </c>
      <c r="I78" s="33">
        <v>710000000</v>
      </c>
      <c r="J78" s="33" t="s">
        <v>33</v>
      </c>
      <c r="K78" s="33" t="s">
        <v>275</v>
      </c>
      <c r="L78" s="33" t="s">
        <v>33</v>
      </c>
      <c r="M78" s="33" t="s">
        <v>35</v>
      </c>
      <c r="N78" s="33" t="s">
        <v>40</v>
      </c>
      <c r="O78" s="36">
        <v>0</v>
      </c>
      <c r="P78" s="33">
        <v>796</v>
      </c>
      <c r="Q78" s="33" t="s">
        <v>47</v>
      </c>
      <c r="R78" s="37">
        <v>10</v>
      </c>
      <c r="S78" s="37">
        <v>71428.570000000007</v>
      </c>
      <c r="T78" s="37">
        <f t="shared" si="0"/>
        <v>714285.70000000007</v>
      </c>
      <c r="U78" s="37">
        <f t="shared" si="1"/>
        <v>799999.98400000017</v>
      </c>
      <c r="V78" s="33" t="s">
        <v>43</v>
      </c>
      <c r="W78" s="38">
        <v>2016</v>
      </c>
      <c r="X78" s="135"/>
    </row>
    <row r="79" spans="1:24" s="22" customFormat="1" ht="76.5" x14ac:dyDescent="0.25">
      <c r="A79" s="131" t="s">
        <v>718</v>
      </c>
      <c r="B79" s="33" t="s">
        <v>28</v>
      </c>
      <c r="C79" s="66" t="s">
        <v>537</v>
      </c>
      <c r="D79" s="102" t="s">
        <v>1467</v>
      </c>
      <c r="E79" s="102" t="s">
        <v>538</v>
      </c>
      <c r="F79" s="102" t="s">
        <v>544</v>
      </c>
      <c r="G79" s="33" t="s">
        <v>32</v>
      </c>
      <c r="H79" s="35">
        <v>0</v>
      </c>
      <c r="I79" s="33">
        <v>710000000</v>
      </c>
      <c r="J79" s="33" t="s">
        <v>33</v>
      </c>
      <c r="K79" s="33" t="s">
        <v>275</v>
      </c>
      <c r="L79" s="33" t="s">
        <v>33</v>
      </c>
      <c r="M79" s="33" t="s">
        <v>35</v>
      </c>
      <c r="N79" s="33" t="s">
        <v>40</v>
      </c>
      <c r="O79" s="36">
        <v>0</v>
      </c>
      <c r="P79" s="33">
        <v>796</v>
      </c>
      <c r="Q79" s="33" t="s">
        <v>47</v>
      </c>
      <c r="R79" s="37">
        <v>18</v>
      </c>
      <c r="S79" s="37">
        <v>22410.71</v>
      </c>
      <c r="T79" s="37">
        <f t="shared" ref="T79:T97" si="2">R79*S79</f>
        <v>403392.77999999997</v>
      </c>
      <c r="U79" s="37">
        <f t="shared" ref="U79:U97" si="3">T79*1.12</f>
        <v>451799.91360000003</v>
      </c>
      <c r="V79" s="33" t="s">
        <v>43</v>
      </c>
      <c r="W79" s="38">
        <v>2016</v>
      </c>
      <c r="X79" s="135"/>
    </row>
    <row r="80" spans="1:24" s="22" customFormat="1" ht="38.25" x14ac:dyDescent="0.25">
      <c r="A80" s="131" t="s">
        <v>719</v>
      </c>
      <c r="B80" s="33" t="s">
        <v>28</v>
      </c>
      <c r="C80" s="66" t="s">
        <v>537</v>
      </c>
      <c r="D80" s="102" t="s">
        <v>1467</v>
      </c>
      <c r="E80" s="102" t="s">
        <v>538</v>
      </c>
      <c r="F80" s="102" t="s">
        <v>545</v>
      </c>
      <c r="G80" s="33" t="s">
        <v>32</v>
      </c>
      <c r="H80" s="35">
        <v>0</v>
      </c>
      <c r="I80" s="33">
        <v>710000000</v>
      </c>
      <c r="J80" s="33" t="s">
        <v>33</v>
      </c>
      <c r="K80" s="33" t="s">
        <v>289</v>
      </c>
      <c r="L80" s="33" t="s">
        <v>33</v>
      </c>
      <c r="M80" s="33" t="s">
        <v>35</v>
      </c>
      <c r="N80" s="33" t="s">
        <v>46</v>
      </c>
      <c r="O80" s="36">
        <v>0</v>
      </c>
      <c r="P80" s="33">
        <v>796</v>
      </c>
      <c r="Q80" s="33" t="s">
        <v>47</v>
      </c>
      <c r="R80" s="37">
        <v>15</v>
      </c>
      <c r="S80" s="37">
        <v>35446.43</v>
      </c>
      <c r="T80" s="37">
        <f t="shared" si="2"/>
        <v>531696.44999999995</v>
      </c>
      <c r="U80" s="37">
        <f t="shared" si="3"/>
        <v>595500.02399999998</v>
      </c>
      <c r="V80" s="33" t="s">
        <v>43</v>
      </c>
      <c r="W80" s="38">
        <v>2016</v>
      </c>
      <c r="X80" s="135"/>
    </row>
    <row r="81" spans="1:24" s="22" customFormat="1" ht="102" x14ac:dyDescent="0.25">
      <c r="A81" s="131" t="s">
        <v>720</v>
      </c>
      <c r="B81" s="33" t="s">
        <v>28</v>
      </c>
      <c r="C81" s="66" t="s">
        <v>546</v>
      </c>
      <c r="D81" s="102" t="s">
        <v>1468</v>
      </c>
      <c r="E81" s="102" t="s">
        <v>1469</v>
      </c>
      <c r="F81" s="102" t="s">
        <v>547</v>
      </c>
      <c r="G81" s="33" t="s">
        <v>32</v>
      </c>
      <c r="H81" s="35">
        <v>0</v>
      </c>
      <c r="I81" s="33">
        <v>710000000</v>
      </c>
      <c r="J81" s="33" t="s">
        <v>33</v>
      </c>
      <c r="K81" s="33" t="s">
        <v>289</v>
      </c>
      <c r="L81" s="33" t="s">
        <v>33</v>
      </c>
      <c r="M81" s="33" t="s">
        <v>35</v>
      </c>
      <c r="N81" s="33" t="s">
        <v>46</v>
      </c>
      <c r="O81" s="36">
        <v>0</v>
      </c>
      <c r="P81" s="33">
        <v>796</v>
      </c>
      <c r="Q81" s="33" t="s">
        <v>47</v>
      </c>
      <c r="R81" s="37">
        <v>3</v>
      </c>
      <c r="S81" s="37">
        <v>114107.14</v>
      </c>
      <c r="T81" s="37">
        <f t="shared" si="2"/>
        <v>342321.42</v>
      </c>
      <c r="U81" s="37">
        <f t="shared" si="3"/>
        <v>383399.99040000001</v>
      </c>
      <c r="V81" s="33" t="s">
        <v>43</v>
      </c>
      <c r="W81" s="38">
        <v>2016</v>
      </c>
      <c r="X81" s="135"/>
    </row>
    <row r="82" spans="1:24" s="22" customFormat="1" ht="25.5" x14ac:dyDescent="0.25">
      <c r="A82" s="131" t="s">
        <v>721</v>
      </c>
      <c r="B82" s="33" t="s">
        <v>28</v>
      </c>
      <c r="C82" s="66" t="s">
        <v>548</v>
      </c>
      <c r="D82" s="102" t="s">
        <v>549</v>
      </c>
      <c r="E82" s="102" t="s">
        <v>1470</v>
      </c>
      <c r="F82" s="102" t="s">
        <v>550</v>
      </c>
      <c r="G82" s="33" t="s">
        <v>1375</v>
      </c>
      <c r="H82" s="35">
        <v>0</v>
      </c>
      <c r="I82" s="33">
        <v>710000000</v>
      </c>
      <c r="J82" s="33" t="s">
        <v>33</v>
      </c>
      <c r="K82" s="33" t="s">
        <v>51</v>
      </c>
      <c r="L82" s="33" t="s">
        <v>33</v>
      </c>
      <c r="M82" s="33" t="s">
        <v>35</v>
      </c>
      <c r="N82" s="33" t="s">
        <v>53</v>
      </c>
      <c r="O82" s="36">
        <v>0</v>
      </c>
      <c r="P82" s="33">
        <v>778</v>
      </c>
      <c r="Q82" s="45" t="s">
        <v>426</v>
      </c>
      <c r="R82" s="37">
        <v>250</v>
      </c>
      <c r="S82" s="37">
        <v>687.9</v>
      </c>
      <c r="T82" s="37">
        <f t="shared" si="2"/>
        <v>171975</v>
      </c>
      <c r="U82" s="37">
        <f t="shared" si="3"/>
        <v>192612.00000000003</v>
      </c>
      <c r="V82" s="33" t="s">
        <v>43</v>
      </c>
      <c r="W82" s="38">
        <v>2016</v>
      </c>
      <c r="X82" s="134"/>
    </row>
    <row r="83" spans="1:24" s="22" customFormat="1" ht="25.5" x14ac:dyDescent="0.25">
      <c r="A83" s="131" t="s">
        <v>722</v>
      </c>
      <c r="B83" s="33" t="s">
        <v>28</v>
      </c>
      <c r="C83" s="33" t="s">
        <v>1555</v>
      </c>
      <c r="D83" s="102" t="s">
        <v>1556</v>
      </c>
      <c r="E83" s="102" t="s">
        <v>1557</v>
      </c>
      <c r="F83" s="102" t="s">
        <v>552</v>
      </c>
      <c r="G83" s="33" t="s">
        <v>1375</v>
      </c>
      <c r="H83" s="35">
        <v>0</v>
      </c>
      <c r="I83" s="33">
        <v>710000000</v>
      </c>
      <c r="J83" s="33" t="s">
        <v>33</v>
      </c>
      <c r="K83" s="33" t="s">
        <v>51</v>
      </c>
      <c r="L83" s="33" t="s">
        <v>33</v>
      </c>
      <c r="M83" s="33" t="s">
        <v>35</v>
      </c>
      <c r="N83" s="33" t="s">
        <v>53</v>
      </c>
      <c r="O83" s="36">
        <v>0</v>
      </c>
      <c r="P83" s="33">
        <v>778</v>
      </c>
      <c r="Q83" s="45" t="s">
        <v>426</v>
      </c>
      <c r="R83" s="37">
        <v>245</v>
      </c>
      <c r="S83" s="37">
        <v>347.5</v>
      </c>
      <c r="T83" s="37">
        <f t="shared" si="2"/>
        <v>85137.5</v>
      </c>
      <c r="U83" s="37">
        <f t="shared" si="3"/>
        <v>95354.000000000015</v>
      </c>
      <c r="V83" s="33" t="s">
        <v>43</v>
      </c>
      <c r="W83" s="38">
        <v>2016</v>
      </c>
      <c r="X83" s="134"/>
    </row>
    <row r="84" spans="1:24" s="22" customFormat="1" ht="25.5" x14ac:dyDescent="0.25">
      <c r="A84" s="131" t="s">
        <v>723</v>
      </c>
      <c r="B84" s="33" t="s">
        <v>28</v>
      </c>
      <c r="C84" s="33" t="s">
        <v>1555</v>
      </c>
      <c r="D84" s="102" t="s">
        <v>1556</v>
      </c>
      <c r="E84" s="102" t="s">
        <v>1557</v>
      </c>
      <c r="F84" s="102" t="s">
        <v>553</v>
      </c>
      <c r="G84" s="33" t="s">
        <v>1375</v>
      </c>
      <c r="H84" s="35">
        <v>0</v>
      </c>
      <c r="I84" s="33">
        <v>710000000</v>
      </c>
      <c r="J84" s="33" t="s">
        <v>33</v>
      </c>
      <c r="K84" s="33" t="s">
        <v>51</v>
      </c>
      <c r="L84" s="33" t="s">
        <v>33</v>
      </c>
      <c r="M84" s="33" t="s">
        <v>35</v>
      </c>
      <c r="N84" s="33" t="s">
        <v>53</v>
      </c>
      <c r="O84" s="36">
        <v>0</v>
      </c>
      <c r="P84" s="33">
        <v>778</v>
      </c>
      <c r="Q84" s="45" t="s">
        <v>554</v>
      </c>
      <c r="R84" s="37">
        <v>240</v>
      </c>
      <c r="S84" s="37">
        <v>350</v>
      </c>
      <c r="T84" s="37">
        <f t="shared" si="2"/>
        <v>84000</v>
      </c>
      <c r="U84" s="37">
        <f t="shared" si="3"/>
        <v>94080.000000000015</v>
      </c>
      <c r="V84" s="33" t="s">
        <v>43</v>
      </c>
      <c r="W84" s="38">
        <v>2016</v>
      </c>
      <c r="X84" s="134"/>
    </row>
    <row r="85" spans="1:24" s="22" customFormat="1" ht="38.25" x14ac:dyDescent="0.25">
      <c r="A85" s="131" t="s">
        <v>724</v>
      </c>
      <c r="B85" s="33" t="s">
        <v>28</v>
      </c>
      <c r="C85" s="33" t="s">
        <v>555</v>
      </c>
      <c r="D85" s="102" t="s">
        <v>1464</v>
      </c>
      <c r="E85" s="102" t="s">
        <v>1441</v>
      </c>
      <c r="F85" s="102" t="s">
        <v>556</v>
      </c>
      <c r="G85" s="33" t="s">
        <v>1375</v>
      </c>
      <c r="H85" s="35">
        <v>0</v>
      </c>
      <c r="I85" s="33">
        <v>710000000</v>
      </c>
      <c r="J85" s="33" t="s">
        <v>33</v>
      </c>
      <c r="K85" s="33" t="s">
        <v>51</v>
      </c>
      <c r="L85" s="33" t="s">
        <v>33</v>
      </c>
      <c r="M85" s="33" t="s">
        <v>35</v>
      </c>
      <c r="N85" s="33" t="s">
        <v>53</v>
      </c>
      <c r="O85" s="36">
        <v>0</v>
      </c>
      <c r="P85" s="33">
        <v>778</v>
      </c>
      <c r="Q85" s="45" t="s">
        <v>554</v>
      </c>
      <c r="R85" s="37">
        <v>150</v>
      </c>
      <c r="S85" s="37">
        <v>865</v>
      </c>
      <c r="T85" s="37">
        <f t="shared" si="2"/>
        <v>129750</v>
      </c>
      <c r="U85" s="37">
        <f t="shared" si="3"/>
        <v>145320</v>
      </c>
      <c r="V85" s="33" t="s">
        <v>43</v>
      </c>
      <c r="W85" s="38">
        <v>2016</v>
      </c>
      <c r="X85" s="134"/>
    </row>
    <row r="86" spans="1:24" s="22" customFormat="1" ht="63.75" x14ac:dyDescent="0.25">
      <c r="A86" s="131" t="s">
        <v>725</v>
      </c>
      <c r="B86" s="33" t="s">
        <v>28</v>
      </c>
      <c r="C86" s="33" t="s">
        <v>557</v>
      </c>
      <c r="D86" s="102" t="s">
        <v>1471</v>
      </c>
      <c r="E86" s="102" t="s">
        <v>1442</v>
      </c>
      <c r="F86" s="102" t="s">
        <v>558</v>
      </c>
      <c r="G86" s="33" t="s">
        <v>1375</v>
      </c>
      <c r="H86" s="35">
        <v>0</v>
      </c>
      <c r="I86" s="33">
        <v>710000000</v>
      </c>
      <c r="J86" s="33" t="s">
        <v>33</v>
      </c>
      <c r="K86" s="33" t="s">
        <v>51</v>
      </c>
      <c r="L86" s="33" t="s">
        <v>33</v>
      </c>
      <c r="M86" s="33" t="s">
        <v>35</v>
      </c>
      <c r="N86" s="33" t="s">
        <v>53</v>
      </c>
      <c r="O86" s="36">
        <v>0</v>
      </c>
      <c r="P86" s="33">
        <v>736</v>
      </c>
      <c r="Q86" s="45" t="s">
        <v>559</v>
      </c>
      <c r="R86" s="37">
        <v>100</v>
      </c>
      <c r="S86" s="37">
        <v>455</v>
      </c>
      <c r="T86" s="37">
        <f t="shared" si="2"/>
        <v>45500</v>
      </c>
      <c r="U86" s="37">
        <f t="shared" si="3"/>
        <v>50960.000000000007</v>
      </c>
      <c r="V86" s="33" t="s">
        <v>43</v>
      </c>
      <c r="W86" s="38">
        <v>2016</v>
      </c>
      <c r="X86" s="134"/>
    </row>
    <row r="87" spans="1:24" s="22" customFormat="1" ht="76.5" x14ac:dyDescent="0.25">
      <c r="A87" s="131" t="s">
        <v>726</v>
      </c>
      <c r="B87" s="33" t="s">
        <v>28</v>
      </c>
      <c r="C87" s="33" t="s">
        <v>560</v>
      </c>
      <c r="D87" s="102" t="s">
        <v>561</v>
      </c>
      <c r="E87" s="102" t="s">
        <v>562</v>
      </c>
      <c r="F87" s="102" t="s">
        <v>563</v>
      </c>
      <c r="G87" s="33" t="s">
        <v>1375</v>
      </c>
      <c r="H87" s="35">
        <v>0</v>
      </c>
      <c r="I87" s="33">
        <v>710000000</v>
      </c>
      <c r="J87" s="33" t="s">
        <v>33</v>
      </c>
      <c r="K87" s="33" t="s">
        <v>51</v>
      </c>
      <c r="L87" s="33" t="s">
        <v>33</v>
      </c>
      <c r="M87" s="33" t="s">
        <v>35</v>
      </c>
      <c r="N87" s="33" t="s">
        <v>53</v>
      </c>
      <c r="O87" s="36">
        <v>0</v>
      </c>
      <c r="P87" s="33">
        <v>796</v>
      </c>
      <c r="Q87" s="45" t="s">
        <v>47</v>
      </c>
      <c r="R87" s="37">
        <v>100</v>
      </c>
      <c r="S87" s="37">
        <v>575</v>
      </c>
      <c r="T87" s="37">
        <f t="shared" si="2"/>
        <v>57500</v>
      </c>
      <c r="U87" s="37">
        <f t="shared" si="3"/>
        <v>64400.000000000007</v>
      </c>
      <c r="V87" s="33" t="s">
        <v>43</v>
      </c>
      <c r="W87" s="38">
        <v>2016</v>
      </c>
      <c r="X87" s="134"/>
    </row>
    <row r="88" spans="1:24" s="22" customFormat="1" ht="51" x14ac:dyDescent="0.25">
      <c r="A88" s="131" t="s">
        <v>727</v>
      </c>
      <c r="B88" s="33" t="s">
        <v>28</v>
      </c>
      <c r="C88" s="33" t="s">
        <v>564</v>
      </c>
      <c r="D88" s="102" t="s">
        <v>1472</v>
      </c>
      <c r="E88" s="102" t="s">
        <v>1443</v>
      </c>
      <c r="F88" s="102" t="s">
        <v>565</v>
      </c>
      <c r="G88" s="33" t="s">
        <v>1375</v>
      </c>
      <c r="H88" s="35">
        <v>0</v>
      </c>
      <c r="I88" s="33">
        <v>710000000</v>
      </c>
      <c r="J88" s="33" t="s">
        <v>33</v>
      </c>
      <c r="K88" s="33" t="s">
        <v>51</v>
      </c>
      <c r="L88" s="33" t="s">
        <v>33</v>
      </c>
      <c r="M88" s="33" t="s">
        <v>35</v>
      </c>
      <c r="N88" s="33" t="s">
        <v>53</v>
      </c>
      <c r="O88" s="36">
        <v>0</v>
      </c>
      <c r="P88" s="33">
        <v>778</v>
      </c>
      <c r="Q88" s="45" t="s">
        <v>426</v>
      </c>
      <c r="R88" s="37">
        <v>50</v>
      </c>
      <c r="S88" s="37">
        <v>402.5</v>
      </c>
      <c r="T88" s="37">
        <f t="shared" si="2"/>
        <v>20125</v>
      </c>
      <c r="U88" s="37">
        <f t="shared" si="3"/>
        <v>22540.000000000004</v>
      </c>
      <c r="V88" s="33" t="s">
        <v>43</v>
      </c>
      <c r="W88" s="38">
        <v>2016</v>
      </c>
      <c r="X88" s="134"/>
    </row>
    <row r="89" spans="1:24" s="22" customFormat="1" ht="38.25" x14ac:dyDescent="0.25">
      <c r="A89" s="72" t="s">
        <v>1027</v>
      </c>
      <c r="B89" s="33" t="s">
        <v>28</v>
      </c>
      <c r="C89" s="33" t="s">
        <v>566</v>
      </c>
      <c r="D89" s="102" t="s">
        <v>567</v>
      </c>
      <c r="E89" s="102" t="s">
        <v>568</v>
      </c>
      <c r="F89" s="102" t="s">
        <v>569</v>
      </c>
      <c r="G89" s="33" t="s">
        <v>1375</v>
      </c>
      <c r="H89" s="35">
        <v>0</v>
      </c>
      <c r="I89" s="33">
        <v>710000000</v>
      </c>
      <c r="J89" s="33" t="s">
        <v>33</v>
      </c>
      <c r="K89" s="33" t="s">
        <v>51</v>
      </c>
      <c r="L89" s="33" t="s">
        <v>33</v>
      </c>
      <c r="M89" s="33" t="s">
        <v>35</v>
      </c>
      <c r="N89" s="33" t="s">
        <v>53</v>
      </c>
      <c r="O89" s="36">
        <v>0</v>
      </c>
      <c r="P89" s="33">
        <v>868</v>
      </c>
      <c r="Q89" s="33" t="s">
        <v>570</v>
      </c>
      <c r="R89" s="37">
        <v>200</v>
      </c>
      <c r="S89" s="37">
        <v>812.5</v>
      </c>
      <c r="T89" s="37">
        <f t="shared" si="2"/>
        <v>162500</v>
      </c>
      <c r="U89" s="37">
        <f t="shared" si="3"/>
        <v>182000.00000000003</v>
      </c>
      <c r="V89" s="33" t="s">
        <v>43</v>
      </c>
      <c r="W89" s="38">
        <v>2016</v>
      </c>
      <c r="X89" s="74"/>
    </row>
    <row r="90" spans="1:24" s="22" customFormat="1" ht="25.5" x14ac:dyDescent="0.25">
      <c r="A90" s="72" t="s">
        <v>1028</v>
      </c>
      <c r="B90" s="33" t="s">
        <v>28</v>
      </c>
      <c r="C90" s="33" t="s">
        <v>571</v>
      </c>
      <c r="D90" s="102" t="s">
        <v>1473</v>
      </c>
      <c r="E90" s="102" t="s">
        <v>1444</v>
      </c>
      <c r="F90" s="102" t="s">
        <v>572</v>
      </c>
      <c r="G90" s="33" t="s">
        <v>1375</v>
      </c>
      <c r="H90" s="35">
        <v>0</v>
      </c>
      <c r="I90" s="33">
        <v>710000000</v>
      </c>
      <c r="J90" s="33" t="s">
        <v>33</v>
      </c>
      <c r="K90" s="33" t="s">
        <v>51</v>
      </c>
      <c r="L90" s="33" t="s">
        <v>33</v>
      </c>
      <c r="M90" s="33" t="s">
        <v>35</v>
      </c>
      <c r="N90" s="33" t="s">
        <v>53</v>
      </c>
      <c r="O90" s="36">
        <v>0</v>
      </c>
      <c r="P90" s="33">
        <v>796</v>
      </c>
      <c r="Q90" s="33" t="s">
        <v>47</v>
      </c>
      <c r="R90" s="37">
        <v>10</v>
      </c>
      <c r="S90" s="37">
        <v>1645</v>
      </c>
      <c r="T90" s="37">
        <f t="shared" si="2"/>
        <v>16450</v>
      </c>
      <c r="U90" s="37">
        <f t="shared" si="3"/>
        <v>18424</v>
      </c>
      <c r="V90" s="33" t="s">
        <v>43</v>
      </c>
      <c r="W90" s="38">
        <v>2016</v>
      </c>
      <c r="X90" s="74"/>
    </row>
    <row r="91" spans="1:24" s="22" customFormat="1" ht="25.5" x14ac:dyDescent="0.25">
      <c r="A91" s="72" t="s">
        <v>1029</v>
      </c>
      <c r="B91" s="33" t="s">
        <v>28</v>
      </c>
      <c r="C91" s="33" t="s">
        <v>573</v>
      </c>
      <c r="D91" s="102" t="s">
        <v>574</v>
      </c>
      <c r="E91" s="102" t="s">
        <v>1445</v>
      </c>
      <c r="F91" s="102" t="s">
        <v>575</v>
      </c>
      <c r="G91" s="33" t="s">
        <v>1375</v>
      </c>
      <c r="H91" s="35">
        <v>0</v>
      </c>
      <c r="I91" s="33">
        <v>710000000</v>
      </c>
      <c r="J91" s="33" t="s">
        <v>33</v>
      </c>
      <c r="K91" s="33" t="s">
        <v>51</v>
      </c>
      <c r="L91" s="33" t="s">
        <v>33</v>
      </c>
      <c r="M91" s="33" t="s">
        <v>35</v>
      </c>
      <c r="N91" s="33" t="s">
        <v>53</v>
      </c>
      <c r="O91" s="36">
        <v>0</v>
      </c>
      <c r="P91" s="33">
        <v>796</v>
      </c>
      <c r="Q91" s="33" t="s">
        <v>47</v>
      </c>
      <c r="R91" s="37">
        <v>100</v>
      </c>
      <c r="S91" s="37">
        <v>170</v>
      </c>
      <c r="T91" s="37">
        <f t="shared" si="2"/>
        <v>17000</v>
      </c>
      <c r="U91" s="37">
        <f t="shared" si="3"/>
        <v>19040</v>
      </c>
      <c r="V91" s="33" t="s">
        <v>43</v>
      </c>
      <c r="W91" s="38">
        <v>2016</v>
      </c>
      <c r="X91" s="74"/>
    </row>
    <row r="92" spans="1:24" s="22" customFormat="1" ht="25.5" x14ac:dyDescent="0.25">
      <c r="A92" s="72" t="s">
        <v>1030</v>
      </c>
      <c r="B92" s="33" t="s">
        <v>28</v>
      </c>
      <c r="C92" s="33" t="s">
        <v>576</v>
      </c>
      <c r="D92" s="102" t="s">
        <v>577</v>
      </c>
      <c r="E92" s="102" t="s">
        <v>578</v>
      </c>
      <c r="F92" s="102" t="s">
        <v>579</v>
      </c>
      <c r="G92" s="33" t="s">
        <v>1375</v>
      </c>
      <c r="H92" s="35">
        <v>0</v>
      </c>
      <c r="I92" s="33">
        <v>710000000</v>
      </c>
      <c r="J92" s="33" t="s">
        <v>33</v>
      </c>
      <c r="K92" s="33" t="s">
        <v>51</v>
      </c>
      <c r="L92" s="33" t="s">
        <v>33</v>
      </c>
      <c r="M92" s="33" t="s">
        <v>35</v>
      </c>
      <c r="N92" s="33" t="s">
        <v>53</v>
      </c>
      <c r="O92" s="36">
        <v>0</v>
      </c>
      <c r="P92" s="33">
        <v>112</v>
      </c>
      <c r="Q92" s="33" t="s">
        <v>580</v>
      </c>
      <c r="R92" s="37">
        <v>50</v>
      </c>
      <c r="S92" s="37">
        <v>570</v>
      </c>
      <c r="T92" s="37">
        <f t="shared" si="2"/>
        <v>28500</v>
      </c>
      <c r="U92" s="37">
        <f t="shared" si="3"/>
        <v>31920.000000000004</v>
      </c>
      <c r="V92" s="33" t="s">
        <v>43</v>
      </c>
      <c r="W92" s="38">
        <v>2016</v>
      </c>
      <c r="X92" s="74"/>
    </row>
    <row r="93" spans="1:24" s="22" customFormat="1" ht="63.75" x14ac:dyDescent="0.25">
      <c r="A93" s="72" t="s">
        <v>1031</v>
      </c>
      <c r="B93" s="33" t="s">
        <v>28</v>
      </c>
      <c r="C93" s="33" t="s">
        <v>581</v>
      </c>
      <c r="D93" s="102" t="s">
        <v>582</v>
      </c>
      <c r="E93" s="102" t="s">
        <v>583</v>
      </c>
      <c r="F93" s="102" t="s">
        <v>584</v>
      </c>
      <c r="G93" s="33" t="s">
        <v>1375</v>
      </c>
      <c r="H93" s="35">
        <v>0</v>
      </c>
      <c r="I93" s="33">
        <v>710000000</v>
      </c>
      <c r="J93" s="33" t="s">
        <v>33</v>
      </c>
      <c r="K93" s="33" t="s">
        <v>51</v>
      </c>
      <c r="L93" s="33" t="s">
        <v>33</v>
      </c>
      <c r="M93" s="33" t="s">
        <v>35</v>
      </c>
      <c r="N93" s="33" t="s">
        <v>53</v>
      </c>
      <c r="O93" s="36">
        <v>0</v>
      </c>
      <c r="P93" s="33">
        <v>796</v>
      </c>
      <c r="Q93" s="33" t="s">
        <v>47</v>
      </c>
      <c r="R93" s="37">
        <v>50</v>
      </c>
      <c r="S93" s="37">
        <v>2732.5</v>
      </c>
      <c r="T93" s="37">
        <f t="shared" si="2"/>
        <v>136625</v>
      </c>
      <c r="U93" s="37">
        <f t="shared" si="3"/>
        <v>153020.00000000003</v>
      </c>
      <c r="V93" s="33" t="s">
        <v>43</v>
      </c>
      <c r="W93" s="38">
        <v>2016</v>
      </c>
      <c r="X93" s="74"/>
    </row>
    <row r="94" spans="1:24" s="22" customFormat="1" ht="51" x14ac:dyDescent="0.25">
      <c r="A94" s="72" t="s">
        <v>1032</v>
      </c>
      <c r="B94" s="33" t="s">
        <v>28</v>
      </c>
      <c r="C94" s="33" t="s">
        <v>581</v>
      </c>
      <c r="D94" s="102" t="s">
        <v>582</v>
      </c>
      <c r="E94" s="102" t="s">
        <v>583</v>
      </c>
      <c r="F94" s="102" t="s">
        <v>585</v>
      </c>
      <c r="G94" s="33" t="s">
        <v>1375</v>
      </c>
      <c r="H94" s="35">
        <v>0</v>
      </c>
      <c r="I94" s="33">
        <v>710000000</v>
      </c>
      <c r="J94" s="33" t="s">
        <v>33</v>
      </c>
      <c r="K94" s="33" t="s">
        <v>51</v>
      </c>
      <c r="L94" s="33" t="s">
        <v>33</v>
      </c>
      <c r="M94" s="33" t="s">
        <v>35</v>
      </c>
      <c r="N94" s="33" t="s">
        <v>53</v>
      </c>
      <c r="O94" s="36">
        <v>0</v>
      </c>
      <c r="P94" s="33">
        <v>796</v>
      </c>
      <c r="Q94" s="33" t="s">
        <v>47</v>
      </c>
      <c r="R94" s="37">
        <v>50</v>
      </c>
      <c r="S94" s="37">
        <v>1732.5</v>
      </c>
      <c r="T94" s="37">
        <f t="shared" si="2"/>
        <v>86625</v>
      </c>
      <c r="U94" s="37">
        <f t="shared" si="3"/>
        <v>97020.000000000015</v>
      </c>
      <c r="V94" s="33" t="s">
        <v>43</v>
      </c>
      <c r="W94" s="38">
        <v>2016</v>
      </c>
      <c r="X94" s="74"/>
    </row>
    <row r="95" spans="1:24" s="22" customFormat="1" ht="25.5" x14ac:dyDescent="0.25">
      <c r="A95" s="72" t="s">
        <v>1374</v>
      </c>
      <c r="B95" s="33" t="s">
        <v>28</v>
      </c>
      <c r="C95" s="33" t="s">
        <v>586</v>
      </c>
      <c r="D95" s="102" t="s">
        <v>587</v>
      </c>
      <c r="E95" s="102" t="s">
        <v>588</v>
      </c>
      <c r="F95" s="102" t="s">
        <v>589</v>
      </c>
      <c r="G95" s="33" t="s">
        <v>1375</v>
      </c>
      <c r="H95" s="35">
        <v>0</v>
      </c>
      <c r="I95" s="33">
        <v>710000000</v>
      </c>
      <c r="J95" s="33" t="s">
        <v>33</v>
      </c>
      <c r="K95" s="33" t="s">
        <v>51</v>
      </c>
      <c r="L95" s="33" t="s">
        <v>33</v>
      </c>
      <c r="M95" s="33" t="s">
        <v>35</v>
      </c>
      <c r="N95" s="33" t="s">
        <v>53</v>
      </c>
      <c r="O95" s="36">
        <v>0</v>
      </c>
      <c r="P95" s="33">
        <v>796</v>
      </c>
      <c r="Q95" s="33" t="s">
        <v>47</v>
      </c>
      <c r="R95" s="37">
        <v>40</v>
      </c>
      <c r="S95" s="37">
        <v>11667.5</v>
      </c>
      <c r="T95" s="37">
        <f t="shared" si="2"/>
        <v>466700</v>
      </c>
      <c r="U95" s="37">
        <f t="shared" si="3"/>
        <v>522704.00000000006</v>
      </c>
      <c r="V95" s="33" t="s">
        <v>43</v>
      </c>
      <c r="W95" s="38">
        <v>2016</v>
      </c>
      <c r="X95" s="74"/>
    </row>
    <row r="96" spans="1:24" s="22" customFormat="1" ht="76.5" x14ac:dyDescent="0.25">
      <c r="A96" s="72" t="s">
        <v>1033</v>
      </c>
      <c r="B96" s="33" t="s">
        <v>28</v>
      </c>
      <c r="C96" s="33" t="s">
        <v>590</v>
      </c>
      <c r="D96" s="102" t="s">
        <v>591</v>
      </c>
      <c r="E96" s="102" t="s">
        <v>592</v>
      </c>
      <c r="F96" s="102" t="s">
        <v>593</v>
      </c>
      <c r="G96" s="33" t="s">
        <v>32</v>
      </c>
      <c r="H96" s="35">
        <v>0</v>
      </c>
      <c r="I96" s="33">
        <v>710000000</v>
      </c>
      <c r="J96" s="33" t="s">
        <v>33</v>
      </c>
      <c r="K96" s="33" t="s">
        <v>128</v>
      </c>
      <c r="L96" s="33" t="s">
        <v>33</v>
      </c>
      <c r="M96" s="33" t="s">
        <v>35</v>
      </c>
      <c r="N96" s="33" t="s">
        <v>51</v>
      </c>
      <c r="O96" s="36">
        <v>0</v>
      </c>
      <c r="P96" s="33">
        <v>796</v>
      </c>
      <c r="Q96" s="33" t="s">
        <v>47</v>
      </c>
      <c r="R96" s="37">
        <v>1</v>
      </c>
      <c r="S96" s="37">
        <v>1654429.14</v>
      </c>
      <c r="T96" s="37">
        <f t="shared" si="2"/>
        <v>1654429.14</v>
      </c>
      <c r="U96" s="37">
        <f t="shared" si="3"/>
        <v>1852960.6368</v>
      </c>
      <c r="V96" s="33" t="s">
        <v>43</v>
      </c>
      <c r="W96" s="38">
        <v>2016</v>
      </c>
      <c r="X96" s="74"/>
    </row>
    <row r="97" spans="1:223" s="75" customFormat="1" ht="89.25" x14ac:dyDescent="0.25">
      <c r="A97" s="131" t="s">
        <v>1034</v>
      </c>
      <c r="B97" s="33" t="s">
        <v>28</v>
      </c>
      <c r="C97" s="33" t="s">
        <v>639</v>
      </c>
      <c r="D97" s="102" t="s">
        <v>1446</v>
      </c>
      <c r="E97" s="102" t="s">
        <v>1447</v>
      </c>
      <c r="F97" s="102" t="s">
        <v>640</v>
      </c>
      <c r="G97" s="33" t="s">
        <v>1375</v>
      </c>
      <c r="H97" s="35">
        <v>50</v>
      </c>
      <c r="I97" s="33">
        <v>710000000</v>
      </c>
      <c r="J97" s="33" t="s">
        <v>33</v>
      </c>
      <c r="K97" s="33" t="s">
        <v>275</v>
      </c>
      <c r="L97" s="33" t="s">
        <v>33</v>
      </c>
      <c r="M97" s="33" t="s">
        <v>35</v>
      </c>
      <c r="N97" s="33" t="s">
        <v>276</v>
      </c>
      <c r="O97" s="36">
        <v>0</v>
      </c>
      <c r="P97" s="33">
        <v>839</v>
      </c>
      <c r="Q97" s="33" t="s">
        <v>42</v>
      </c>
      <c r="R97" s="37">
        <v>365</v>
      </c>
      <c r="S97" s="37">
        <v>19571.400000000001</v>
      </c>
      <c r="T97" s="37">
        <f t="shared" si="2"/>
        <v>7143561.0000000009</v>
      </c>
      <c r="U97" s="37">
        <f t="shared" si="3"/>
        <v>8000788.3200000022</v>
      </c>
      <c r="V97" s="33" t="s">
        <v>43</v>
      </c>
      <c r="W97" s="38">
        <v>2016</v>
      </c>
      <c r="X97" s="74"/>
    </row>
    <row r="98" spans="1:223" s="148" customFormat="1" ht="12.75" x14ac:dyDescent="0.25">
      <c r="A98" s="136" t="s">
        <v>214</v>
      </c>
      <c r="B98" s="55"/>
      <c r="C98" s="56"/>
      <c r="D98" s="108"/>
      <c r="E98" s="108"/>
      <c r="F98" s="108"/>
      <c r="G98" s="57"/>
      <c r="H98" s="58"/>
      <c r="I98" s="55"/>
      <c r="J98" s="39"/>
      <c r="K98" s="59"/>
      <c r="L98" s="59"/>
      <c r="M98" s="59"/>
      <c r="N98" s="59"/>
      <c r="O98" s="60"/>
      <c r="P98" s="55"/>
      <c r="Q98" s="39"/>
      <c r="R98" s="61"/>
      <c r="S98" s="61"/>
      <c r="T98" s="61">
        <f>SUM(T14:T97)</f>
        <v>834420532.65999997</v>
      </c>
      <c r="U98" s="61">
        <f>SUM(U14:U97)</f>
        <v>934550996.57920003</v>
      </c>
      <c r="V98" s="55"/>
      <c r="W98" s="55"/>
      <c r="X98" s="137"/>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row>
    <row r="99" spans="1:223" s="148" customFormat="1" ht="12.75" x14ac:dyDescent="0.25">
      <c r="A99" s="136" t="s">
        <v>215</v>
      </c>
      <c r="B99" s="55"/>
      <c r="C99" s="56"/>
      <c r="D99" s="108"/>
      <c r="E99" s="108"/>
      <c r="F99" s="108"/>
      <c r="G99" s="57"/>
      <c r="H99" s="58"/>
      <c r="I99" s="55"/>
      <c r="J99" s="39"/>
      <c r="K99" s="59"/>
      <c r="L99" s="59"/>
      <c r="M99" s="59"/>
      <c r="N99" s="59"/>
      <c r="O99" s="60"/>
      <c r="P99" s="55"/>
      <c r="Q99" s="39"/>
      <c r="R99" s="61"/>
      <c r="S99" s="61"/>
      <c r="T99" s="61"/>
      <c r="U99" s="61"/>
      <c r="V99" s="55"/>
      <c r="W99" s="55"/>
      <c r="X99" s="137"/>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row>
    <row r="100" spans="1:223" s="105" customFormat="1" ht="38.25" x14ac:dyDescent="0.2">
      <c r="A100" s="131" t="s">
        <v>54</v>
      </c>
      <c r="B100" s="33" t="s">
        <v>28</v>
      </c>
      <c r="C100" s="33" t="s">
        <v>55</v>
      </c>
      <c r="D100" s="102" t="s">
        <v>56</v>
      </c>
      <c r="E100" s="102" t="s">
        <v>57</v>
      </c>
      <c r="F100" s="102" t="s">
        <v>58</v>
      </c>
      <c r="G100" s="33" t="s">
        <v>32</v>
      </c>
      <c r="H100" s="40">
        <v>90</v>
      </c>
      <c r="I100" s="33">
        <v>710000000</v>
      </c>
      <c r="J100" s="33" t="s">
        <v>33</v>
      </c>
      <c r="K100" s="33" t="s">
        <v>59</v>
      </c>
      <c r="L100" s="33" t="s">
        <v>60</v>
      </c>
      <c r="M100" s="33"/>
      <c r="N100" s="33" t="s">
        <v>61</v>
      </c>
      <c r="O100" s="36">
        <v>0</v>
      </c>
      <c r="P100" s="33"/>
      <c r="Q100" s="33"/>
      <c r="R100" s="37"/>
      <c r="S100" s="37"/>
      <c r="T100" s="37">
        <v>741108893.11000001</v>
      </c>
      <c r="U100" s="37">
        <v>830041960.28320014</v>
      </c>
      <c r="V100" s="33" t="s">
        <v>38</v>
      </c>
      <c r="W100" s="33">
        <v>2015</v>
      </c>
      <c r="X100" s="165"/>
    </row>
    <row r="101" spans="1:223" s="105" customFormat="1" ht="38.25" x14ac:dyDescent="0.2">
      <c r="A101" s="131" t="s">
        <v>62</v>
      </c>
      <c r="B101" s="33" t="s">
        <v>28</v>
      </c>
      <c r="C101" s="33" t="s">
        <v>55</v>
      </c>
      <c r="D101" s="102" t="s">
        <v>56</v>
      </c>
      <c r="E101" s="102" t="s">
        <v>57</v>
      </c>
      <c r="F101" s="102" t="s">
        <v>63</v>
      </c>
      <c r="G101" s="33" t="s">
        <v>32</v>
      </c>
      <c r="H101" s="40">
        <v>90</v>
      </c>
      <c r="I101" s="33">
        <v>710000000</v>
      </c>
      <c r="J101" s="33" t="s">
        <v>33</v>
      </c>
      <c r="K101" s="33" t="s">
        <v>59</v>
      </c>
      <c r="L101" s="33" t="s">
        <v>60</v>
      </c>
      <c r="M101" s="33"/>
      <c r="N101" s="33" t="s">
        <v>61</v>
      </c>
      <c r="O101" s="36">
        <v>0</v>
      </c>
      <c r="P101" s="33"/>
      <c r="Q101" s="33"/>
      <c r="R101" s="37"/>
      <c r="S101" s="37"/>
      <c r="T101" s="37">
        <v>3538152</v>
      </c>
      <c r="U101" s="37">
        <v>3962730.24</v>
      </c>
      <c r="V101" s="33" t="s">
        <v>38</v>
      </c>
      <c r="W101" s="33">
        <v>2015</v>
      </c>
      <c r="X101" s="165"/>
    </row>
    <row r="102" spans="1:223" s="105" customFormat="1" ht="38.25" x14ac:dyDescent="0.2">
      <c r="A102" s="131" t="s">
        <v>64</v>
      </c>
      <c r="B102" s="33" t="s">
        <v>28</v>
      </c>
      <c r="C102" s="33" t="s">
        <v>55</v>
      </c>
      <c r="D102" s="102" t="s">
        <v>56</v>
      </c>
      <c r="E102" s="102" t="s">
        <v>57</v>
      </c>
      <c r="F102" s="102" t="s">
        <v>65</v>
      </c>
      <c r="G102" s="33" t="s">
        <v>32</v>
      </c>
      <c r="H102" s="40">
        <v>90</v>
      </c>
      <c r="I102" s="33">
        <v>710000000</v>
      </c>
      <c r="J102" s="33" t="s">
        <v>33</v>
      </c>
      <c r="K102" s="33" t="s">
        <v>59</v>
      </c>
      <c r="L102" s="33" t="s">
        <v>60</v>
      </c>
      <c r="M102" s="33"/>
      <c r="N102" s="33" t="s">
        <v>61</v>
      </c>
      <c r="O102" s="36">
        <v>0</v>
      </c>
      <c r="P102" s="33"/>
      <c r="Q102" s="33"/>
      <c r="R102" s="37"/>
      <c r="S102" s="37"/>
      <c r="T102" s="37">
        <v>450290319.56</v>
      </c>
      <c r="U102" s="37">
        <v>504325157.90720004</v>
      </c>
      <c r="V102" s="33" t="s">
        <v>38</v>
      </c>
      <c r="W102" s="33">
        <v>2015</v>
      </c>
      <c r="X102" s="165"/>
    </row>
    <row r="103" spans="1:223" s="105" customFormat="1" ht="38.25" x14ac:dyDescent="0.2">
      <c r="A103" s="131" t="s">
        <v>66</v>
      </c>
      <c r="B103" s="33" t="s">
        <v>28</v>
      </c>
      <c r="C103" s="33" t="s">
        <v>55</v>
      </c>
      <c r="D103" s="102" t="s">
        <v>56</v>
      </c>
      <c r="E103" s="102" t="s">
        <v>57</v>
      </c>
      <c r="F103" s="102" t="s">
        <v>67</v>
      </c>
      <c r="G103" s="33" t="s">
        <v>32</v>
      </c>
      <c r="H103" s="40">
        <v>90</v>
      </c>
      <c r="I103" s="33">
        <v>710000000</v>
      </c>
      <c r="J103" s="33" t="s">
        <v>33</v>
      </c>
      <c r="K103" s="33" t="s">
        <v>59</v>
      </c>
      <c r="L103" s="33" t="s">
        <v>68</v>
      </c>
      <c r="M103" s="33"/>
      <c r="N103" s="33" t="s">
        <v>61</v>
      </c>
      <c r="O103" s="36">
        <v>0</v>
      </c>
      <c r="P103" s="33"/>
      <c r="Q103" s="33"/>
      <c r="R103" s="37"/>
      <c r="S103" s="37"/>
      <c r="T103" s="37">
        <v>642165048.09000003</v>
      </c>
      <c r="U103" s="37">
        <v>719224853.86080015</v>
      </c>
      <c r="V103" s="33" t="s">
        <v>38</v>
      </c>
      <c r="W103" s="33">
        <v>2015</v>
      </c>
      <c r="X103" s="165"/>
    </row>
    <row r="104" spans="1:223" s="105" customFormat="1" ht="38.25" x14ac:dyDescent="0.2">
      <c r="A104" s="131" t="s">
        <v>69</v>
      </c>
      <c r="B104" s="33" t="s">
        <v>28</v>
      </c>
      <c r="C104" s="33" t="s">
        <v>55</v>
      </c>
      <c r="D104" s="102" t="s">
        <v>56</v>
      </c>
      <c r="E104" s="102" t="s">
        <v>57</v>
      </c>
      <c r="F104" s="102" t="s">
        <v>70</v>
      </c>
      <c r="G104" s="33" t="s">
        <v>32</v>
      </c>
      <c r="H104" s="40">
        <v>90</v>
      </c>
      <c r="I104" s="33">
        <v>710000000</v>
      </c>
      <c r="J104" s="33" t="s">
        <v>33</v>
      </c>
      <c r="K104" s="33" t="s">
        <v>59</v>
      </c>
      <c r="L104" s="33" t="s">
        <v>71</v>
      </c>
      <c r="M104" s="33"/>
      <c r="N104" s="33" t="s">
        <v>61</v>
      </c>
      <c r="O104" s="36">
        <v>0</v>
      </c>
      <c r="P104" s="33"/>
      <c r="Q104" s="33"/>
      <c r="R104" s="37"/>
      <c r="S104" s="37"/>
      <c r="T104" s="37">
        <v>855099855.16999996</v>
      </c>
      <c r="U104" s="37">
        <v>957711837.79040003</v>
      </c>
      <c r="V104" s="33" t="s">
        <v>38</v>
      </c>
      <c r="W104" s="33">
        <v>2015</v>
      </c>
      <c r="X104" s="165"/>
    </row>
    <row r="105" spans="1:223" s="105" customFormat="1" ht="51" x14ac:dyDescent="0.2">
      <c r="A105" s="131" t="s">
        <v>72</v>
      </c>
      <c r="B105" s="33" t="s">
        <v>28</v>
      </c>
      <c r="C105" s="33" t="s">
        <v>73</v>
      </c>
      <c r="D105" s="102" t="s">
        <v>74</v>
      </c>
      <c r="E105" s="102" t="s">
        <v>74</v>
      </c>
      <c r="F105" s="102" t="s">
        <v>75</v>
      </c>
      <c r="G105" s="33" t="s">
        <v>32</v>
      </c>
      <c r="H105" s="40">
        <v>90</v>
      </c>
      <c r="I105" s="33">
        <v>710000000</v>
      </c>
      <c r="J105" s="33" t="s">
        <v>33</v>
      </c>
      <c r="K105" s="33" t="s">
        <v>59</v>
      </c>
      <c r="L105" s="33" t="s">
        <v>76</v>
      </c>
      <c r="M105" s="33"/>
      <c r="N105" s="33" t="s">
        <v>61</v>
      </c>
      <c r="O105" s="36">
        <v>0</v>
      </c>
      <c r="P105" s="33"/>
      <c r="Q105" s="33"/>
      <c r="R105" s="37"/>
      <c r="S105" s="37"/>
      <c r="T105" s="37">
        <v>1503590178.5714285</v>
      </c>
      <c r="U105" s="37">
        <v>1684021000</v>
      </c>
      <c r="V105" s="33" t="s">
        <v>38</v>
      </c>
      <c r="W105" s="33">
        <v>2015</v>
      </c>
      <c r="X105" s="165"/>
    </row>
    <row r="106" spans="1:223" s="105" customFormat="1" ht="25.5" x14ac:dyDescent="0.2">
      <c r="A106" s="72" t="s">
        <v>77</v>
      </c>
      <c r="B106" s="33" t="s">
        <v>28</v>
      </c>
      <c r="C106" s="33" t="s">
        <v>73</v>
      </c>
      <c r="D106" s="102" t="s">
        <v>74</v>
      </c>
      <c r="E106" s="102" t="s">
        <v>74</v>
      </c>
      <c r="F106" s="102" t="s">
        <v>78</v>
      </c>
      <c r="G106" s="33" t="s">
        <v>32</v>
      </c>
      <c r="H106" s="40">
        <v>90</v>
      </c>
      <c r="I106" s="33">
        <v>710000000</v>
      </c>
      <c r="J106" s="33" t="s">
        <v>33</v>
      </c>
      <c r="K106" s="33" t="s">
        <v>59</v>
      </c>
      <c r="L106" s="33" t="s">
        <v>60</v>
      </c>
      <c r="M106" s="33"/>
      <c r="N106" s="33" t="s">
        <v>61</v>
      </c>
      <c r="O106" s="36">
        <v>0</v>
      </c>
      <c r="P106" s="33"/>
      <c r="Q106" s="33"/>
      <c r="R106" s="37"/>
      <c r="S106" s="37"/>
      <c r="T106" s="37">
        <v>479712510.98214275</v>
      </c>
      <c r="U106" s="37">
        <v>537278012.29999995</v>
      </c>
      <c r="V106" s="33" t="s">
        <v>38</v>
      </c>
      <c r="W106" s="33">
        <v>2015</v>
      </c>
      <c r="X106" s="165"/>
    </row>
    <row r="107" spans="1:223" s="105" customFormat="1" ht="38.25" x14ac:dyDescent="0.2">
      <c r="A107" s="131" t="s">
        <v>79</v>
      </c>
      <c r="B107" s="33" t="s">
        <v>28</v>
      </c>
      <c r="C107" s="33" t="s">
        <v>80</v>
      </c>
      <c r="D107" s="102" t="s">
        <v>81</v>
      </c>
      <c r="E107" s="102" t="s">
        <v>81</v>
      </c>
      <c r="F107" s="102" t="s">
        <v>82</v>
      </c>
      <c r="G107" s="33" t="s">
        <v>32</v>
      </c>
      <c r="H107" s="40">
        <v>90</v>
      </c>
      <c r="I107" s="33">
        <v>710000000</v>
      </c>
      <c r="J107" s="33" t="s">
        <v>33</v>
      </c>
      <c r="K107" s="33" t="s">
        <v>59</v>
      </c>
      <c r="L107" s="33" t="s">
        <v>60</v>
      </c>
      <c r="M107" s="33"/>
      <c r="N107" s="33" t="s">
        <v>61</v>
      </c>
      <c r="O107" s="36">
        <v>0</v>
      </c>
      <c r="P107" s="33"/>
      <c r="Q107" s="33"/>
      <c r="R107" s="37"/>
      <c r="S107" s="37"/>
      <c r="T107" s="37">
        <v>17857142.857142854</v>
      </c>
      <c r="U107" s="37">
        <v>20000000</v>
      </c>
      <c r="V107" s="33" t="s">
        <v>38</v>
      </c>
      <c r="W107" s="33">
        <v>2015</v>
      </c>
      <c r="X107" s="165"/>
    </row>
    <row r="108" spans="1:223" s="105" customFormat="1" ht="25.5" x14ac:dyDescent="0.2">
      <c r="A108" s="131" t="s">
        <v>83</v>
      </c>
      <c r="B108" s="33" t="s">
        <v>28</v>
      </c>
      <c r="C108" s="33" t="s">
        <v>84</v>
      </c>
      <c r="D108" s="102" t="s">
        <v>85</v>
      </c>
      <c r="E108" s="102" t="s">
        <v>86</v>
      </c>
      <c r="F108" s="102" t="s">
        <v>58</v>
      </c>
      <c r="G108" s="33" t="s">
        <v>32</v>
      </c>
      <c r="H108" s="40">
        <v>90</v>
      </c>
      <c r="I108" s="33">
        <v>710000000</v>
      </c>
      <c r="J108" s="33" t="s">
        <v>33</v>
      </c>
      <c r="K108" s="33" t="s">
        <v>59</v>
      </c>
      <c r="L108" s="33" t="s">
        <v>60</v>
      </c>
      <c r="M108" s="33"/>
      <c r="N108" s="33" t="s">
        <v>61</v>
      </c>
      <c r="O108" s="36">
        <v>30</v>
      </c>
      <c r="P108" s="33"/>
      <c r="Q108" s="33"/>
      <c r="R108" s="37"/>
      <c r="S108" s="37"/>
      <c r="T108" s="37">
        <v>9893303706.0400009</v>
      </c>
      <c r="U108" s="37">
        <v>11080500150.764803</v>
      </c>
      <c r="V108" s="33" t="s">
        <v>38</v>
      </c>
      <c r="W108" s="33">
        <v>2015</v>
      </c>
      <c r="X108" s="165"/>
    </row>
    <row r="109" spans="1:223" s="105" customFormat="1" ht="25.5" x14ac:dyDescent="0.2">
      <c r="A109" s="131" t="s">
        <v>87</v>
      </c>
      <c r="B109" s="33" t="s">
        <v>28</v>
      </c>
      <c r="C109" s="33" t="s">
        <v>84</v>
      </c>
      <c r="D109" s="102" t="s">
        <v>85</v>
      </c>
      <c r="E109" s="102" t="s">
        <v>86</v>
      </c>
      <c r="F109" s="102" t="s">
        <v>88</v>
      </c>
      <c r="G109" s="33" t="s">
        <v>32</v>
      </c>
      <c r="H109" s="40">
        <v>90</v>
      </c>
      <c r="I109" s="33">
        <v>710000000</v>
      </c>
      <c r="J109" s="33" t="s">
        <v>33</v>
      </c>
      <c r="K109" s="33" t="s">
        <v>59</v>
      </c>
      <c r="L109" s="33" t="s">
        <v>60</v>
      </c>
      <c r="M109" s="33"/>
      <c r="N109" s="33" t="s">
        <v>61</v>
      </c>
      <c r="O109" s="36">
        <v>30</v>
      </c>
      <c r="P109" s="33"/>
      <c r="Q109" s="33"/>
      <c r="R109" s="37"/>
      <c r="S109" s="37"/>
      <c r="T109" s="37">
        <v>1366862131.5699999</v>
      </c>
      <c r="U109" s="37">
        <v>1530885587.3584001</v>
      </c>
      <c r="V109" s="33" t="s">
        <v>38</v>
      </c>
      <c r="W109" s="33">
        <v>2015</v>
      </c>
      <c r="X109" s="165"/>
    </row>
    <row r="110" spans="1:223" s="105" customFormat="1" ht="25.5" x14ac:dyDescent="0.2">
      <c r="A110" s="131" t="s">
        <v>89</v>
      </c>
      <c r="B110" s="33" t="s">
        <v>28</v>
      </c>
      <c r="C110" s="33" t="s">
        <v>84</v>
      </c>
      <c r="D110" s="102" t="s">
        <v>85</v>
      </c>
      <c r="E110" s="102" t="s">
        <v>86</v>
      </c>
      <c r="F110" s="102" t="s">
        <v>90</v>
      </c>
      <c r="G110" s="33" t="s">
        <v>32</v>
      </c>
      <c r="H110" s="40">
        <v>90</v>
      </c>
      <c r="I110" s="33">
        <v>710000000</v>
      </c>
      <c r="J110" s="33" t="s">
        <v>33</v>
      </c>
      <c r="K110" s="33" t="s">
        <v>59</v>
      </c>
      <c r="L110" s="33" t="s">
        <v>60</v>
      </c>
      <c r="M110" s="33"/>
      <c r="N110" s="33" t="s">
        <v>61</v>
      </c>
      <c r="O110" s="36">
        <v>30</v>
      </c>
      <c r="P110" s="33"/>
      <c r="Q110" s="33"/>
      <c r="R110" s="37"/>
      <c r="S110" s="37"/>
      <c r="T110" s="37">
        <v>4874028970.5200005</v>
      </c>
      <c r="U110" s="37">
        <v>5458912446.9824009</v>
      </c>
      <c r="V110" s="33" t="s">
        <v>38</v>
      </c>
      <c r="W110" s="33">
        <v>2015</v>
      </c>
      <c r="X110" s="165"/>
    </row>
    <row r="111" spans="1:223" s="105" customFormat="1" ht="25.5" x14ac:dyDescent="0.2">
      <c r="A111" s="131" t="s">
        <v>91</v>
      </c>
      <c r="B111" s="33" t="s">
        <v>28</v>
      </c>
      <c r="C111" s="33" t="s">
        <v>84</v>
      </c>
      <c r="D111" s="102" t="s">
        <v>85</v>
      </c>
      <c r="E111" s="102" t="s">
        <v>86</v>
      </c>
      <c r="F111" s="102" t="s">
        <v>92</v>
      </c>
      <c r="G111" s="33" t="s">
        <v>32</v>
      </c>
      <c r="H111" s="40">
        <v>90</v>
      </c>
      <c r="I111" s="33">
        <v>710000000</v>
      </c>
      <c r="J111" s="33" t="s">
        <v>33</v>
      </c>
      <c r="K111" s="33" t="s">
        <v>59</v>
      </c>
      <c r="L111" s="33" t="s">
        <v>68</v>
      </c>
      <c r="M111" s="33"/>
      <c r="N111" s="33" t="s">
        <v>61</v>
      </c>
      <c r="O111" s="36">
        <v>30</v>
      </c>
      <c r="P111" s="33"/>
      <c r="Q111" s="33"/>
      <c r="R111" s="37"/>
      <c r="S111" s="37"/>
      <c r="T111" s="37">
        <v>3969039511.0340419</v>
      </c>
      <c r="U111" s="37">
        <v>4445324252.3581276</v>
      </c>
      <c r="V111" s="33" t="s">
        <v>38</v>
      </c>
      <c r="W111" s="33">
        <v>2015</v>
      </c>
      <c r="X111" s="165"/>
    </row>
    <row r="112" spans="1:223" s="105" customFormat="1" ht="25.5" x14ac:dyDescent="0.2">
      <c r="A112" s="131" t="s">
        <v>93</v>
      </c>
      <c r="B112" s="33" t="s">
        <v>28</v>
      </c>
      <c r="C112" s="33" t="s">
        <v>84</v>
      </c>
      <c r="D112" s="102" t="s">
        <v>85</v>
      </c>
      <c r="E112" s="102" t="s">
        <v>86</v>
      </c>
      <c r="F112" s="102" t="s">
        <v>94</v>
      </c>
      <c r="G112" s="33" t="s">
        <v>32</v>
      </c>
      <c r="H112" s="40">
        <v>90</v>
      </c>
      <c r="I112" s="33">
        <v>710000000</v>
      </c>
      <c r="J112" s="33" t="s">
        <v>33</v>
      </c>
      <c r="K112" s="33" t="s">
        <v>59</v>
      </c>
      <c r="L112" s="33" t="s">
        <v>68</v>
      </c>
      <c r="M112" s="33"/>
      <c r="N112" s="33" t="s">
        <v>61</v>
      </c>
      <c r="O112" s="36">
        <v>30</v>
      </c>
      <c r="P112" s="33"/>
      <c r="Q112" s="33"/>
      <c r="R112" s="37"/>
      <c r="S112" s="37"/>
      <c r="T112" s="37">
        <v>1470852612.6811488</v>
      </c>
      <c r="U112" s="37">
        <v>1647354926.2028868</v>
      </c>
      <c r="V112" s="33" t="s">
        <v>38</v>
      </c>
      <c r="W112" s="33">
        <v>2015</v>
      </c>
      <c r="X112" s="165"/>
    </row>
    <row r="113" spans="1:24" s="105" customFormat="1" ht="38.25" x14ac:dyDescent="0.2">
      <c r="A113" s="131" t="s">
        <v>95</v>
      </c>
      <c r="B113" s="33" t="s">
        <v>28</v>
      </c>
      <c r="C113" s="33" t="s">
        <v>84</v>
      </c>
      <c r="D113" s="102" t="s">
        <v>85</v>
      </c>
      <c r="E113" s="102" t="s">
        <v>86</v>
      </c>
      <c r="F113" s="102" t="s">
        <v>70</v>
      </c>
      <c r="G113" s="33" t="s">
        <v>32</v>
      </c>
      <c r="H113" s="40">
        <v>90</v>
      </c>
      <c r="I113" s="33">
        <v>710000000</v>
      </c>
      <c r="J113" s="33" t="s">
        <v>33</v>
      </c>
      <c r="K113" s="33" t="s">
        <v>59</v>
      </c>
      <c r="L113" s="33" t="s">
        <v>71</v>
      </c>
      <c r="M113" s="33"/>
      <c r="N113" s="33" t="s">
        <v>61</v>
      </c>
      <c r="O113" s="36">
        <v>30</v>
      </c>
      <c r="P113" s="33"/>
      <c r="Q113" s="33"/>
      <c r="R113" s="37"/>
      <c r="S113" s="37"/>
      <c r="T113" s="37">
        <v>6234431664.25</v>
      </c>
      <c r="U113" s="37">
        <v>6982563463.960001</v>
      </c>
      <c r="V113" s="33" t="s">
        <v>38</v>
      </c>
      <c r="W113" s="33">
        <v>2015</v>
      </c>
      <c r="X113" s="165"/>
    </row>
    <row r="114" spans="1:24" s="105" customFormat="1" ht="38.25" x14ac:dyDescent="0.2">
      <c r="A114" s="131" t="s">
        <v>96</v>
      </c>
      <c r="B114" s="33" t="s">
        <v>28</v>
      </c>
      <c r="C114" s="33" t="s">
        <v>84</v>
      </c>
      <c r="D114" s="102" t="s">
        <v>85</v>
      </c>
      <c r="E114" s="102" t="s">
        <v>86</v>
      </c>
      <c r="F114" s="102" t="s">
        <v>97</v>
      </c>
      <c r="G114" s="33" t="s">
        <v>32</v>
      </c>
      <c r="H114" s="40">
        <v>90</v>
      </c>
      <c r="I114" s="33">
        <v>710000000</v>
      </c>
      <c r="J114" s="33" t="s">
        <v>33</v>
      </c>
      <c r="K114" s="33" t="s">
        <v>59</v>
      </c>
      <c r="L114" s="33" t="s">
        <v>68</v>
      </c>
      <c r="M114" s="33"/>
      <c r="N114" s="33" t="s">
        <v>61</v>
      </c>
      <c r="O114" s="36">
        <v>30</v>
      </c>
      <c r="P114" s="33"/>
      <c r="Q114" s="33"/>
      <c r="R114" s="37"/>
      <c r="S114" s="37"/>
      <c r="T114" s="37">
        <v>713583264.92560446</v>
      </c>
      <c r="U114" s="37">
        <v>799213256.71667707</v>
      </c>
      <c r="V114" s="33" t="s">
        <v>38</v>
      </c>
      <c r="W114" s="33">
        <v>2015</v>
      </c>
      <c r="X114" s="165"/>
    </row>
    <row r="115" spans="1:24" s="105" customFormat="1" ht="63.75" x14ac:dyDescent="0.2">
      <c r="A115" s="131" t="s">
        <v>98</v>
      </c>
      <c r="B115" s="33" t="s">
        <v>28</v>
      </c>
      <c r="C115" s="33" t="s">
        <v>99</v>
      </c>
      <c r="D115" s="102" t="s">
        <v>100</v>
      </c>
      <c r="E115" s="102" t="s">
        <v>100</v>
      </c>
      <c r="F115" s="102" t="s">
        <v>101</v>
      </c>
      <c r="G115" s="33" t="s">
        <v>32</v>
      </c>
      <c r="H115" s="40">
        <v>90</v>
      </c>
      <c r="I115" s="33">
        <v>710000000</v>
      </c>
      <c r="J115" s="33" t="s">
        <v>33</v>
      </c>
      <c r="K115" s="33" t="s">
        <v>59</v>
      </c>
      <c r="L115" s="33" t="s">
        <v>60</v>
      </c>
      <c r="M115" s="33"/>
      <c r="N115" s="33" t="s">
        <v>61</v>
      </c>
      <c r="O115" s="36">
        <v>0</v>
      </c>
      <c r="P115" s="33"/>
      <c r="Q115" s="33"/>
      <c r="R115" s="37"/>
      <c r="S115" s="37"/>
      <c r="T115" s="37">
        <v>3475884983.0500002</v>
      </c>
      <c r="U115" s="37">
        <v>3892991181.0160007</v>
      </c>
      <c r="V115" s="33" t="s">
        <v>38</v>
      </c>
      <c r="W115" s="33">
        <v>2015</v>
      </c>
      <c r="X115" s="165"/>
    </row>
    <row r="116" spans="1:24" s="105" customFormat="1" ht="38.25" x14ac:dyDescent="0.2">
      <c r="A116" s="131" t="s">
        <v>102</v>
      </c>
      <c r="B116" s="33" t="s">
        <v>28</v>
      </c>
      <c r="C116" s="33" t="s">
        <v>99</v>
      </c>
      <c r="D116" s="102" t="s">
        <v>100</v>
      </c>
      <c r="E116" s="102" t="s">
        <v>100</v>
      </c>
      <c r="F116" s="102" t="s">
        <v>103</v>
      </c>
      <c r="G116" s="33" t="s">
        <v>32</v>
      </c>
      <c r="H116" s="40">
        <v>90</v>
      </c>
      <c r="I116" s="33">
        <v>710000000</v>
      </c>
      <c r="J116" s="33" t="s">
        <v>33</v>
      </c>
      <c r="K116" s="33" t="s">
        <v>59</v>
      </c>
      <c r="L116" s="33" t="s">
        <v>68</v>
      </c>
      <c r="M116" s="33"/>
      <c r="N116" s="33" t="s">
        <v>61</v>
      </c>
      <c r="O116" s="36">
        <v>0</v>
      </c>
      <c r="P116" s="33"/>
      <c r="Q116" s="33"/>
      <c r="R116" s="37"/>
      <c r="S116" s="37"/>
      <c r="T116" s="37">
        <v>784161965.96719575</v>
      </c>
      <c r="U116" s="37">
        <v>878261401.8832593</v>
      </c>
      <c r="V116" s="33" t="s">
        <v>38</v>
      </c>
      <c r="W116" s="33">
        <v>2015</v>
      </c>
      <c r="X116" s="165"/>
    </row>
    <row r="117" spans="1:24" s="105" customFormat="1" ht="38.25" x14ac:dyDescent="0.2">
      <c r="A117" s="131" t="s">
        <v>104</v>
      </c>
      <c r="B117" s="33" t="s">
        <v>28</v>
      </c>
      <c r="C117" s="33" t="s">
        <v>99</v>
      </c>
      <c r="D117" s="102" t="s">
        <v>100</v>
      </c>
      <c r="E117" s="102" t="s">
        <v>100</v>
      </c>
      <c r="F117" s="102" t="s">
        <v>105</v>
      </c>
      <c r="G117" s="33" t="s">
        <v>32</v>
      </c>
      <c r="H117" s="40">
        <v>90</v>
      </c>
      <c r="I117" s="33">
        <v>710000000</v>
      </c>
      <c r="J117" s="33" t="s">
        <v>33</v>
      </c>
      <c r="K117" s="33" t="s">
        <v>59</v>
      </c>
      <c r="L117" s="33" t="s">
        <v>68</v>
      </c>
      <c r="M117" s="33"/>
      <c r="N117" s="33" t="s">
        <v>61</v>
      </c>
      <c r="O117" s="36">
        <v>0</v>
      </c>
      <c r="P117" s="33"/>
      <c r="Q117" s="33"/>
      <c r="R117" s="37"/>
      <c r="S117" s="37"/>
      <c r="T117" s="37">
        <v>303633435.64499462</v>
      </c>
      <c r="U117" s="37">
        <v>340069447.92239398</v>
      </c>
      <c r="V117" s="33" t="s">
        <v>38</v>
      </c>
      <c r="W117" s="33">
        <v>2015</v>
      </c>
      <c r="X117" s="165"/>
    </row>
    <row r="118" spans="1:24" s="105" customFormat="1" ht="63.75" x14ac:dyDescent="0.2">
      <c r="A118" s="131" t="s">
        <v>106</v>
      </c>
      <c r="B118" s="33" t="s">
        <v>28</v>
      </c>
      <c r="C118" s="33" t="s">
        <v>99</v>
      </c>
      <c r="D118" s="102" t="s">
        <v>100</v>
      </c>
      <c r="E118" s="102" t="s">
        <v>100</v>
      </c>
      <c r="F118" s="102" t="s">
        <v>107</v>
      </c>
      <c r="G118" s="33" t="s">
        <v>32</v>
      </c>
      <c r="H118" s="40">
        <v>90</v>
      </c>
      <c r="I118" s="33">
        <v>710000000</v>
      </c>
      <c r="J118" s="33" t="s">
        <v>33</v>
      </c>
      <c r="K118" s="33" t="s">
        <v>59</v>
      </c>
      <c r="L118" s="33" t="s">
        <v>68</v>
      </c>
      <c r="M118" s="33"/>
      <c r="N118" s="33" t="s">
        <v>61</v>
      </c>
      <c r="O118" s="36">
        <v>0</v>
      </c>
      <c r="P118" s="33"/>
      <c r="Q118" s="33"/>
      <c r="R118" s="37"/>
      <c r="S118" s="37"/>
      <c r="T118" s="37">
        <v>358454895.74703109</v>
      </c>
      <c r="U118" s="37">
        <v>401469483.23667485</v>
      </c>
      <c r="V118" s="33" t="s">
        <v>38</v>
      </c>
      <c r="W118" s="33">
        <v>2015</v>
      </c>
      <c r="X118" s="165"/>
    </row>
    <row r="119" spans="1:24" s="105" customFormat="1" ht="63.75" x14ac:dyDescent="0.2">
      <c r="A119" s="131" t="s">
        <v>108</v>
      </c>
      <c r="B119" s="33" t="s">
        <v>28</v>
      </c>
      <c r="C119" s="33" t="s">
        <v>99</v>
      </c>
      <c r="D119" s="102" t="s">
        <v>100</v>
      </c>
      <c r="E119" s="102" t="s">
        <v>100</v>
      </c>
      <c r="F119" s="102" t="s">
        <v>109</v>
      </c>
      <c r="G119" s="33" t="s">
        <v>32</v>
      </c>
      <c r="H119" s="40">
        <v>90</v>
      </c>
      <c r="I119" s="33">
        <v>710000000</v>
      </c>
      <c r="J119" s="33" t="s">
        <v>33</v>
      </c>
      <c r="K119" s="33" t="s">
        <v>59</v>
      </c>
      <c r="L119" s="33" t="s">
        <v>60</v>
      </c>
      <c r="M119" s="33"/>
      <c r="N119" s="33" t="s">
        <v>61</v>
      </c>
      <c r="O119" s="36">
        <v>0</v>
      </c>
      <c r="P119" s="33"/>
      <c r="Q119" s="33"/>
      <c r="R119" s="37"/>
      <c r="S119" s="37"/>
      <c r="T119" s="37">
        <v>910771935.97000003</v>
      </c>
      <c r="U119" s="37">
        <v>1020064568.2864001</v>
      </c>
      <c r="V119" s="33" t="s">
        <v>38</v>
      </c>
      <c r="W119" s="33">
        <v>2015</v>
      </c>
      <c r="X119" s="165"/>
    </row>
    <row r="120" spans="1:24" s="105" customFormat="1" ht="51" x14ac:dyDescent="0.2">
      <c r="A120" s="138" t="s">
        <v>110</v>
      </c>
      <c r="B120" s="33" t="s">
        <v>28</v>
      </c>
      <c r="C120" s="33" t="s">
        <v>99</v>
      </c>
      <c r="D120" s="102" t="s">
        <v>100</v>
      </c>
      <c r="E120" s="102" t="s">
        <v>100</v>
      </c>
      <c r="F120" s="102" t="s">
        <v>111</v>
      </c>
      <c r="G120" s="33" t="s">
        <v>32</v>
      </c>
      <c r="H120" s="40">
        <v>90</v>
      </c>
      <c r="I120" s="33">
        <v>710000000</v>
      </c>
      <c r="J120" s="33" t="s">
        <v>33</v>
      </c>
      <c r="K120" s="33" t="s">
        <v>59</v>
      </c>
      <c r="L120" s="33" t="s">
        <v>60</v>
      </c>
      <c r="M120" s="33"/>
      <c r="N120" s="33" t="s">
        <v>61</v>
      </c>
      <c r="O120" s="36">
        <v>0</v>
      </c>
      <c r="P120" s="33"/>
      <c r="Q120" s="33"/>
      <c r="R120" s="37"/>
      <c r="S120" s="37"/>
      <c r="T120" s="37">
        <v>830804603.04999995</v>
      </c>
      <c r="U120" s="37">
        <v>930501155.41600001</v>
      </c>
      <c r="V120" s="33" t="s">
        <v>38</v>
      </c>
      <c r="W120" s="33">
        <v>2015</v>
      </c>
      <c r="X120" s="165"/>
    </row>
    <row r="121" spans="1:24" s="105" customFormat="1" ht="63.75" x14ac:dyDescent="0.2">
      <c r="A121" s="138" t="s">
        <v>112</v>
      </c>
      <c r="B121" s="33" t="s">
        <v>28</v>
      </c>
      <c r="C121" s="33" t="s">
        <v>99</v>
      </c>
      <c r="D121" s="102" t="s">
        <v>100</v>
      </c>
      <c r="E121" s="102" t="s">
        <v>100</v>
      </c>
      <c r="F121" s="102" t="s">
        <v>113</v>
      </c>
      <c r="G121" s="33" t="s">
        <v>32</v>
      </c>
      <c r="H121" s="40">
        <v>90</v>
      </c>
      <c r="I121" s="33">
        <v>710000000</v>
      </c>
      <c r="J121" s="33" t="s">
        <v>33</v>
      </c>
      <c r="K121" s="33" t="s">
        <v>59</v>
      </c>
      <c r="L121" s="33" t="s">
        <v>60</v>
      </c>
      <c r="M121" s="33"/>
      <c r="N121" s="33" t="s">
        <v>61</v>
      </c>
      <c r="O121" s="36">
        <v>0</v>
      </c>
      <c r="P121" s="33"/>
      <c r="Q121" s="33"/>
      <c r="R121" s="37"/>
      <c r="S121" s="37"/>
      <c r="T121" s="37">
        <v>1088651578.73</v>
      </c>
      <c r="U121" s="37">
        <v>1219289768.1776001</v>
      </c>
      <c r="V121" s="33" t="s">
        <v>38</v>
      </c>
      <c r="W121" s="33">
        <v>2015</v>
      </c>
      <c r="X121" s="165"/>
    </row>
    <row r="122" spans="1:24" s="105" customFormat="1" ht="63.75" x14ac:dyDescent="0.2">
      <c r="A122" s="131" t="s">
        <v>114</v>
      </c>
      <c r="B122" s="33" t="s">
        <v>28</v>
      </c>
      <c r="C122" s="33" t="s">
        <v>99</v>
      </c>
      <c r="D122" s="102" t="s">
        <v>100</v>
      </c>
      <c r="E122" s="102" t="s">
        <v>100</v>
      </c>
      <c r="F122" s="102" t="s">
        <v>115</v>
      </c>
      <c r="G122" s="33" t="s">
        <v>32</v>
      </c>
      <c r="H122" s="40">
        <v>90</v>
      </c>
      <c r="I122" s="33">
        <v>710000000</v>
      </c>
      <c r="J122" s="33" t="s">
        <v>33</v>
      </c>
      <c r="K122" s="33" t="s">
        <v>59</v>
      </c>
      <c r="L122" s="33" t="s">
        <v>71</v>
      </c>
      <c r="M122" s="33"/>
      <c r="N122" s="33" t="s">
        <v>61</v>
      </c>
      <c r="O122" s="36">
        <v>0</v>
      </c>
      <c r="P122" s="33"/>
      <c r="Q122" s="33"/>
      <c r="R122" s="37"/>
      <c r="S122" s="37"/>
      <c r="T122" s="37">
        <v>1358780064.47</v>
      </c>
      <c r="U122" s="37">
        <v>1521833672.2064002</v>
      </c>
      <c r="V122" s="33" t="s">
        <v>38</v>
      </c>
      <c r="W122" s="33">
        <v>2015</v>
      </c>
      <c r="X122" s="165"/>
    </row>
    <row r="123" spans="1:24" s="105" customFormat="1" ht="51" x14ac:dyDescent="0.2">
      <c r="A123" s="131" t="s">
        <v>116</v>
      </c>
      <c r="B123" s="33" t="s">
        <v>28</v>
      </c>
      <c r="C123" s="33" t="s">
        <v>117</v>
      </c>
      <c r="D123" s="102" t="s">
        <v>118</v>
      </c>
      <c r="E123" s="102" t="s">
        <v>118</v>
      </c>
      <c r="F123" s="102" t="s">
        <v>119</v>
      </c>
      <c r="G123" s="33" t="s">
        <v>1376</v>
      </c>
      <c r="H123" s="40">
        <v>100</v>
      </c>
      <c r="I123" s="42">
        <v>510000000</v>
      </c>
      <c r="J123" s="33" t="s">
        <v>68</v>
      </c>
      <c r="K123" s="33" t="s">
        <v>213</v>
      </c>
      <c r="L123" s="33" t="s">
        <v>68</v>
      </c>
      <c r="M123" s="33"/>
      <c r="N123" s="33" t="s">
        <v>61</v>
      </c>
      <c r="O123" s="36">
        <v>0</v>
      </c>
      <c r="P123" s="33"/>
      <c r="Q123" s="33"/>
      <c r="R123" s="37"/>
      <c r="S123" s="37"/>
      <c r="T123" s="37">
        <v>70599750</v>
      </c>
      <c r="U123" s="37">
        <v>79071720</v>
      </c>
      <c r="V123" s="33" t="s">
        <v>121</v>
      </c>
      <c r="W123" s="33">
        <v>2016</v>
      </c>
      <c r="X123" s="165"/>
    </row>
    <row r="124" spans="1:24" s="105" customFormat="1" ht="38.25" x14ac:dyDescent="0.2">
      <c r="A124" s="131" t="s">
        <v>122</v>
      </c>
      <c r="B124" s="33" t="s">
        <v>28</v>
      </c>
      <c r="C124" s="33" t="s">
        <v>117</v>
      </c>
      <c r="D124" s="102" t="s">
        <v>118</v>
      </c>
      <c r="E124" s="102" t="s">
        <v>118</v>
      </c>
      <c r="F124" s="102" t="s">
        <v>123</v>
      </c>
      <c r="G124" s="33" t="s">
        <v>1376</v>
      </c>
      <c r="H124" s="40">
        <v>100</v>
      </c>
      <c r="I124" s="33">
        <v>510000000</v>
      </c>
      <c r="J124" s="33" t="s">
        <v>60</v>
      </c>
      <c r="K124" s="33" t="s">
        <v>213</v>
      </c>
      <c r="L124" s="33" t="s">
        <v>60</v>
      </c>
      <c r="M124" s="33"/>
      <c r="N124" s="33" t="s">
        <v>61</v>
      </c>
      <c r="O124" s="36">
        <v>0</v>
      </c>
      <c r="P124" s="33"/>
      <c r="Q124" s="33"/>
      <c r="R124" s="37"/>
      <c r="S124" s="37"/>
      <c r="T124" s="37">
        <v>22321428.571428571</v>
      </c>
      <c r="U124" s="37">
        <v>25000000</v>
      </c>
      <c r="V124" s="33" t="s">
        <v>121</v>
      </c>
      <c r="W124" s="33">
        <v>2016</v>
      </c>
      <c r="X124" s="165"/>
    </row>
    <row r="125" spans="1:24" s="105" customFormat="1" ht="89.25" x14ac:dyDescent="0.2">
      <c r="A125" s="131" t="s">
        <v>124</v>
      </c>
      <c r="B125" s="33" t="s">
        <v>28</v>
      </c>
      <c r="C125" s="33" t="s">
        <v>125</v>
      </c>
      <c r="D125" s="102" t="s">
        <v>126</v>
      </c>
      <c r="E125" s="102" t="s">
        <v>126</v>
      </c>
      <c r="F125" s="102" t="s">
        <v>127</v>
      </c>
      <c r="G125" s="33" t="s">
        <v>32</v>
      </c>
      <c r="H125" s="44">
        <v>100</v>
      </c>
      <c r="I125" s="33">
        <v>710000000</v>
      </c>
      <c r="J125" s="33" t="s">
        <v>33</v>
      </c>
      <c r="K125" s="33" t="s">
        <v>128</v>
      </c>
      <c r="L125" s="33" t="s">
        <v>76</v>
      </c>
      <c r="M125" s="33"/>
      <c r="N125" s="45" t="s">
        <v>129</v>
      </c>
      <c r="O125" s="36">
        <v>0</v>
      </c>
      <c r="P125" s="33"/>
      <c r="Q125" s="33"/>
      <c r="R125" s="37"/>
      <c r="S125" s="37"/>
      <c r="T125" s="37">
        <v>26785714.285714284</v>
      </c>
      <c r="U125" s="37">
        <v>30000000</v>
      </c>
      <c r="V125" s="33" t="s">
        <v>38</v>
      </c>
      <c r="W125" s="33">
        <v>2016</v>
      </c>
      <c r="X125" s="165"/>
    </row>
    <row r="126" spans="1:24" s="105" customFormat="1" ht="89.25" x14ac:dyDescent="0.2">
      <c r="A126" s="131" t="s">
        <v>130</v>
      </c>
      <c r="B126" s="33" t="s">
        <v>28</v>
      </c>
      <c r="C126" s="33" t="s">
        <v>125</v>
      </c>
      <c r="D126" s="102" t="s">
        <v>126</v>
      </c>
      <c r="E126" s="102" t="s">
        <v>126</v>
      </c>
      <c r="F126" s="102" t="s">
        <v>131</v>
      </c>
      <c r="G126" s="33" t="s">
        <v>1376</v>
      </c>
      <c r="H126" s="44">
        <v>100</v>
      </c>
      <c r="I126" s="33">
        <v>710000000</v>
      </c>
      <c r="J126" s="33" t="s">
        <v>33</v>
      </c>
      <c r="K126" s="33" t="s">
        <v>132</v>
      </c>
      <c r="L126" s="33" t="s">
        <v>68</v>
      </c>
      <c r="M126" s="33"/>
      <c r="N126" s="45" t="s">
        <v>133</v>
      </c>
      <c r="O126" s="36">
        <v>0</v>
      </c>
      <c r="P126" s="33"/>
      <c r="Q126" s="33"/>
      <c r="R126" s="37"/>
      <c r="S126" s="37"/>
      <c r="T126" s="37">
        <v>62499999.999999993</v>
      </c>
      <c r="U126" s="37">
        <v>70000000</v>
      </c>
      <c r="V126" s="33" t="s">
        <v>121</v>
      </c>
      <c r="W126" s="33">
        <v>2016</v>
      </c>
      <c r="X126" s="165"/>
    </row>
    <row r="127" spans="1:24" s="105" customFormat="1" ht="102" x14ac:dyDescent="0.2">
      <c r="A127" s="131" t="s">
        <v>728</v>
      </c>
      <c r="B127" s="42" t="s">
        <v>28</v>
      </c>
      <c r="C127" s="42" t="s">
        <v>251</v>
      </c>
      <c r="D127" s="102" t="s">
        <v>252</v>
      </c>
      <c r="E127" s="102" t="s">
        <v>252</v>
      </c>
      <c r="F127" s="102" t="s">
        <v>253</v>
      </c>
      <c r="G127" s="33" t="s">
        <v>1377</v>
      </c>
      <c r="H127" s="69">
        <v>40</v>
      </c>
      <c r="I127" s="42">
        <v>710000000</v>
      </c>
      <c r="J127" s="33" t="s">
        <v>33</v>
      </c>
      <c r="K127" s="42" t="s">
        <v>254</v>
      </c>
      <c r="L127" s="42" t="s">
        <v>255</v>
      </c>
      <c r="M127" s="42"/>
      <c r="N127" s="68" t="s">
        <v>256</v>
      </c>
      <c r="O127" s="69">
        <v>30</v>
      </c>
      <c r="P127" s="42"/>
      <c r="Q127" s="68"/>
      <c r="R127" s="67"/>
      <c r="S127" s="67"/>
      <c r="T127" s="67">
        <v>614511640</v>
      </c>
      <c r="U127" s="67">
        <v>688253036.80000007</v>
      </c>
      <c r="V127" s="42" t="s">
        <v>121</v>
      </c>
      <c r="W127" s="42">
        <v>2016</v>
      </c>
      <c r="X127" s="165"/>
    </row>
    <row r="128" spans="1:24" s="105" customFormat="1" ht="89.25" x14ac:dyDescent="0.2">
      <c r="A128" s="131" t="s">
        <v>729</v>
      </c>
      <c r="B128" s="42" t="s">
        <v>28</v>
      </c>
      <c r="C128" s="42" t="s">
        <v>257</v>
      </c>
      <c r="D128" s="102" t="s">
        <v>258</v>
      </c>
      <c r="E128" s="102" t="s">
        <v>259</v>
      </c>
      <c r="F128" s="102" t="s">
        <v>260</v>
      </c>
      <c r="G128" s="33" t="s">
        <v>1375</v>
      </c>
      <c r="H128" s="69">
        <v>100</v>
      </c>
      <c r="I128" s="42">
        <v>710000000</v>
      </c>
      <c r="J128" s="33" t="s">
        <v>33</v>
      </c>
      <c r="K128" s="42" t="s">
        <v>261</v>
      </c>
      <c r="L128" s="33" t="s">
        <v>60</v>
      </c>
      <c r="M128" s="42"/>
      <c r="N128" s="68" t="s">
        <v>262</v>
      </c>
      <c r="O128" s="69">
        <v>0</v>
      </c>
      <c r="P128" s="42"/>
      <c r="Q128" s="68"/>
      <c r="R128" s="67"/>
      <c r="S128" s="67"/>
      <c r="T128" s="67">
        <v>4900000</v>
      </c>
      <c r="U128" s="67">
        <v>5488000.0000000009</v>
      </c>
      <c r="V128" s="42" t="s">
        <v>121</v>
      </c>
      <c r="W128" s="42">
        <v>2016</v>
      </c>
      <c r="X128" s="165"/>
    </row>
    <row r="129" spans="1:25" s="105" customFormat="1" ht="102" x14ac:dyDescent="0.2">
      <c r="A129" s="131" t="s">
        <v>730</v>
      </c>
      <c r="B129" s="42" t="s">
        <v>28</v>
      </c>
      <c r="C129" s="180" t="s">
        <v>294</v>
      </c>
      <c r="D129" s="181" t="s">
        <v>1448</v>
      </c>
      <c r="E129" s="181" t="s">
        <v>1448</v>
      </c>
      <c r="F129" s="181" t="s">
        <v>2107</v>
      </c>
      <c r="G129" s="40" t="s">
        <v>32</v>
      </c>
      <c r="H129" s="69">
        <v>100</v>
      </c>
      <c r="I129" s="42">
        <v>710000000</v>
      </c>
      <c r="J129" s="33" t="s">
        <v>33</v>
      </c>
      <c r="K129" s="33" t="s">
        <v>51</v>
      </c>
      <c r="L129" s="33" t="s">
        <v>60</v>
      </c>
      <c r="M129" s="42"/>
      <c r="N129" s="68" t="s">
        <v>264</v>
      </c>
      <c r="O129" s="196">
        <v>100</v>
      </c>
      <c r="P129" s="42"/>
      <c r="Q129" s="68"/>
      <c r="R129" s="67"/>
      <c r="S129" s="67"/>
      <c r="T129" s="67">
        <v>1200000</v>
      </c>
      <c r="U129" s="67">
        <v>1344000.0000000002</v>
      </c>
      <c r="V129" s="42" t="s">
        <v>121</v>
      </c>
      <c r="W129" s="42">
        <v>2016</v>
      </c>
      <c r="X129" s="165"/>
    </row>
    <row r="130" spans="1:25" s="105" customFormat="1" ht="76.5" x14ac:dyDescent="0.2">
      <c r="A130" s="131" t="s">
        <v>731</v>
      </c>
      <c r="B130" s="42" t="s">
        <v>28</v>
      </c>
      <c r="C130" s="42" t="s">
        <v>251</v>
      </c>
      <c r="D130" s="102" t="s">
        <v>252</v>
      </c>
      <c r="E130" s="102" t="s">
        <v>252</v>
      </c>
      <c r="F130" s="102" t="s">
        <v>265</v>
      </c>
      <c r="G130" s="33" t="s">
        <v>1377</v>
      </c>
      <c r="H130" s="69">
        <v>40</v>
      </c>
      <c r="I130" s="42">
        <v>710000000</v>
      </c>
      <c r="J130" s="33" t="s">
        <v>33</v>
      </c>
      <c r="K130" s="42" t="s">
        <v>266</v>
      </c>
      <c r="L130" s="33" t="s">
        <v>60</v>
      </c>
      <c r="M130" s="42"/>
      <c r="N130" s="68" t="s">
        <v>267</v>
      </c>
      <c r="O130" s="196">
        <v>30</v>
      </c>
      <c r="P130" s="42"/>
      <c r="Q130" s="68"/>
      <c r="R130" s="67"/>
      <c r="S130" s="67"/>
      <c r="T130" s="67">
        <v>914012600</v>
      </c>
      <c r="U130" s="67">
        <v>1023694112.0000001</v>
      </c>
      <c r="V130" s="42" t="s">
        <v>121</v>
      </c>
      <c r="W130" s="42">
        <v>2016</v>
      </c>
      <c r="X130" s="165"/>
    </row>
    <row r="131" spans="1:25" s="105" customFormat="1" ht="76.5" x14ac:dyDescent="0.2">
      <c r="A131" s="131" t="s">
        <v>732</v>
      </c>
      <c r="B131" s="42" t="s">
        <v>28</v>
      </c>
      <c r="C131" s="42" t="s">
        <v>99</v>
      </c>
      <c r="D131" s="102" t="s">
        <v>100</v>
      </c>
      <c r="E131" s="102" t="s">
        <v>100</v>
      </c>
      <c r="F131" s="102" t="s">
        <v>268</v>
      </c>
      <c r="G131" s="99" t="s">
        <v>32</v>
      </c>
      <c r="H131" s="69">
        <v>90</v>
      </c>
      <c r="I131" s="42">
        <v>710000000</v>
      </c>
      <c r="J131" s="33" t="s">
        <v>33</v>
      </c>
      <c r="K131" s="33" t="s">
        <v>59</v>
      </c>
      <c r="L131" s="42" t="s">
        <v>1218</v>
      </c>
      <c r="M131" s="42"/>
      <c r="N131" s="33" t="s">
        <v>61</v>
      </c>
      <c r="O131" s="68">
        <v>0</v>
      </c>
      <c r="P131" s="42"/>
      <c r="Q131" s="68"/>
      <c r="R131" s="67"/>
      <c r="S131" s="67"/>
      <c r="T131" s="67">
        <f>U131/1.12</f>
        <v>3845405196.4285712</v>
      </c>
      <c r="U131" s="67">
        <v>4306853820</v>
      </c>
      <c r="V131" s="42" t="s">
        <v>38</v>
      </c>
      <c r="W131" s="42">
        <v>2015</v>
      </c>
      <c r="X131" s="165"/>
    </row>
    <row r="132" spans="1:25" s="105" customFormat="1" ht="76.5" x14ac:dyDescent="0.2">
      <c r="A132" s="131" t="s">
        <v>733</v>
      </c>
      <c r="B132" s="42" t="s">
        <v>28</v>
      </c>
      <c r="C132" s="42" t="s">
        <v>99</v>
      </c>
      <c r="D132" s="102" t="s">
        <v>100</v>
      </c>
      <c r="E132" s="102" t="s">
        <v>100</v>
      </c>
      <c r="F132" s="102" t="s">
        <v>269</v>
      </c>
      <c r="G132" s="99" t="s">
        <v>32</v>
      </c>
      <c r="H132" s="69">
        <v>90</v>
      </c>
      <c r="I132" s="42">
        <v>710000000</v>
      </c>
      <c r="J132" s="33" t="s">
        <v>33</v>
      </c>
      <c r="K132" s="33" t="s">
        <v>59</v>
      </c>
      <c r="L132" s="42" t="s">
        <v>68</v>
      </c>
      <c r="M132" s="42"/>
      <c r="N132" s="33" t="s">
        <v>61</v>
      </c>
      <c r="O132" s="68">
        <v>0</v>
      </c>
      <c r="P132" s="42"/>
      <c r="Q132" s="68"/>
      <c r="R132" s="67"/>
      <c r="S132" s="67"/>
      <c r="T132" s="67">
        <f t="shared" ref="T132:T133" si="4">U132/1.12</f>
        <v>1985614919.6428568</v>
      </c>
      <c r="U132" s="67">
        <v>2223888710</v>
      </c>
      <c r="V132" s="42" t="s">
        <v>38</v>
      </c>
      <c r="W132" s="42">
        <v>2015</v>
      </c>
      <c r="X132" s="165"/>
    </row>
    <row r="133" spans="1:25" s="105" customFormat="1" ht="63.75" x14ac:dyDescent="0.2">
      <c r="A133" s="131" t="s">
        <v>734</v>
      </c>
      <c r="B133" s="42" t="s">
        <v>28</v>
      </c>
      <c r="C133" s="42" t="s">
        <v>99</v>
      </c>
      <c r="D133" s="102" t="s">
        <v>100</v>
      </c>
      <c r="E133" s="102" t="s">
        <v>100</v>
      </c>
      <c r="F133" s="102" t="s">
        <v>271</v>
      </c>
      <c r="G133" s="99" t="s">
        <v>32</v>
      </c>
      <c r="H133" s="69">
        <v>60</v>
      </c>
      <c r="I133" s="42">
        <v>710000000</v>
      </c>
      <c r="J133" s="33" t="s">
        <v>33</v>
      </c>
      <c r="K133" s="33" t="s">
        <v>59</v>
      </c>
      <c r="L133" s="42" t="s">
        <v>272</v>
      </c>
      <c r="M133" s="42"/>
      <c r="N133" s="33" t="s">
        <v>61</v>
      </c>
      <c r="O133" s="68">
        <v>0</v>
      </c>
      <c r="P133" s="42"/>
      <c r="Q133" s="68"/>
      <c r="R133" s="67"/>
      <c r="S133" s="67"/>
      <c r="T133" s="67">
        <f t="shared" si="4"/>
        <v>1050191124.9999999</v>
      </c>
      <c r="U133" s="67">
        <v>1176214060</v>
      </c>
      <c r="V133" s="42" t="s">
        <v>38</v>
      </c>
      <c r="W133" s="42">
        <v>2015</v>
      </c>
      <c r="X133" s="165"/>
    </row>
    <row r="134" spans="1:25" s="105" customFormat="1" ht="63.75" x14ac:dyDescent="0.2">
      <c r="A134" s="131" t="s">
        <v>735</v>
      </c>
      <c r="B134" s="42" t="s">
        <v>28</v>
      </c>
      <c r="C134" s="42" t="s">
        <v>263</v>
      </c>
      <c r="D134" s="102" t="s">
        <v>273</v>
      </c>
      <c r="E134" s="102" t="s">
        <v>273</v>
      </c>
      <c r="F134" s="102" t="s">
        <v>274</v>
      </c>
      <c r="G134" s="42" t="s">
        <v>32</v>
      </c>
      <c r="H134" s="40">
        <v>100</v>
      </c>
      <c r="I134" s="42">
        <v>710000000</v>
      </c>
      <c r="J134" s="33" t="s">
        <v>33</v>
      </c>
      <c r="K134" s="33" t="s">
        <v>275</v>
      </c>
      <c r="L134" s="33" t="s">
        <v>33</v>
      </c>
      <c r="M134" s="42"/>
      <c r="N134" s="42" t="s">
        <v>276</v>
      </c>
      <c r="O134" s="68">
        <v>100</v>
      </c>
      <c r="P134" s="42"/>
      <c r="Q134" s="42"/>
      <c r="R134" s="67"/>
      <c r="S134" s="67"/>
      <c r="T134" s="67">
        <v>500000</v>
      </c>
      <c r="U134" s="67">
        <v>560000</v>
      </c>
      <c r="V134" s="42" t="s">
        <v>121</v>
      </c>
      <c r="W134" s="42">
        <v>2016</v>
      </c>
      <c r="X134" s="165"/>
    </row>
    <row r="135" spans="1:25" s="105" customFormat="1" ht="63.75" x14ac:dyDescent="0.2">
      <c r="A135" s="131" t="s">
        <v>736</v>
      </c>
      <c r="B135" s="42" t="s">
        <v>28</v>
      </c>
      <c r="C135" s="42" t="s">
        <v>294</v>
      </c>
      <c r="D135" s="102" t="s">
        <v>1448</v>
      </c>
      <c r="E135" s="102" t="s">
        <v>1448</v>
      </c>
      <c r="F135" s="102" t="s">
        <v>2097</v>
      </c>
      <c r="G135" s="42" t="s">
        <v>32</v>
      </c>
      <c r="H135" s="40">
        <v>100</v>
      </c>
      <c r="I135" s="42">
        <v>710000000</v>
      </c>
      <c r="J135" s="33" t="s">
        <v>33</v>
      </c>
      <c r="K135" s="42" t="s">
        <v>285</v>
      </c>
      <c r="L135" s="33" t="s">
        <v>33</v>
      </c>
      <c r="M135" s="42"/>
      <c r="N135" s="42" t="s">
        <v>266</v>
      </c>
      <c r="O135" s="68">
        <v>100</v>
      </c>
      <c r="P135" s="42"/>
      <c r="Q135" s="42"/>
      <c r="R135" s="67"/>
      <c r="S135" s="67"/>
      <c r="T135" s="67">
        <v>999999.99999999988</v>
      </c>
      <c r="U135" s="67">
        <v>1120000</v>
      </c>
      <c r="V135" s="42" t="s">
        <v>121</v>
      </c>
      <c r="W135" s="42">
        <v>2016</v>
      </c>
      <c r="X135" s="165"/>
    </row>
    <row r="136" spans="1:25" s="105" customFormat="1" ht="51" x14ac:dyDescent="0.2">
      <c r="A136" s="131" t="s">
        <v>737</v>
      </c>
      <c r="B136" s="33" t="s">
        <v>28</v>
      </c>
      <c r="C136" s="42" t="s">
        <v>277</v>
      </c>
      <c r="D136" s="102" t="s">
        <v>278</v>
      </c>
      <c r="E136" s="102" t="s">
        <v>278</v>
      </c>
      <c r="F136" s="102" t="s">
        <v>279</v>
      </c>
      <c r="G136" s="42" t="s">
        <v>32</v>
      </c>
      <c r="H136" s="40">
        <v>100</v>
      </c>
      <c r="I136" s="42">
        <v>710000000</v>
      </c>
      <c r="J136" s="33" t="s">
        <v>33</v>
      </c>
      <c r="K136" s="42" t="s">
        <v>132</v>
      </c>
      <c r="L136" s="33" t="s">
        <v>60</v>
      </c>
      <c r="M136" s="42"/>
      <c r="N136" s="42" t="s">
        <v>280</v>
      </c>
      <c r="O136" s="68">
        <v>50</v>
      </c>
      <c r="P136" s="42"/>
      <c r="Q136" s="42"/>
      <c r="R136" s="67"/>
      <c r="S136" s="67"/>
      <c r="T136" s="67">
        <v>459528285.70999998</v>
      </c>
      <c r="U136" s="67">
        <v>514671679.99520004</v>
      </c>
      <c r="V136" s="42" t="s">
        <v>38</v>
      </c>
      <c r="W136" s="42">
        <v>2016</v>
      </c>
      <c r="X136" s="165"/>
      <c r="Y136" s="175"/>
    </row>
    <row r="137" spans="1:25" s="75" customFormat="1" ht="51" x14ac:dyDescent="0.25">
      <c r="A137" s="131" t="s">
        <v>738</v>
      </c>
      <c r="B137" s="33" t="s">
        <v>28</v>
      </c>
      <c r="C137" s="45" t="s">
        <v>304</v>
      </c>
      <c r="D137" s="102" t="s">
        <v>305</v>
      </c>
      <c r="E137" s="102" t="s">
        <v>305</v>
      </c>
      <c r="F137" s="102" t="s">
        <v>306</v>
      </c>
      <c r="G137" s="33" t="s">
        <v>1375</v>
      </c>
      <c r="H137" s="44">
        <v>90</v>
      </c>
      <c r="I137" s="33">
        <v>710000000</v>
      </c>
      <c r="J137" s="33" t="s">
        <v>33</v>
      </c>
      <c r="K137" s="101" t="s">
        <v>34</v>
      </c>
      <c r="L137" s="33" t="s">
        <v>33</v>
      </c>
      <c r="M137" s="33"/>
      <c r="N137" s="33" t="s">
        <v>167</v>
      </c>
      <c r="O137" s="36">
        <v>0</v>
      </c>
      <c r="P137" s="33"/>
      <c r="Q137" s="33"/>
      <c r="R137" s="48"/>
      <c r="S137" s="37"/>
      <c r="T137" s="37">
        <v>829200</v>
      </c>
      <c r="U137" s="37">
        <v>829200</v>
      </c>
      <c r="V137" s="33"/>
      <c r="W137" s="33">
        <v>2016</v>
      </c>
      <c r="X137" s="74" t="s">
        <v>307</v>
      </c>
    </row>
    <row r="138" spans="1:25" s="75" customFormat="1" ht="51" x14ac:dyDescent="0.25">
      <c r="A138" s="131" t="s">
        <v>739</v>
      </c>
      <c r="B138" s="33" t="s">
        <v>28</v>
      </c>
      <c r="C138" s="45" t="s">
        <v>304</v>
      </c>
      <c r="D138" s="102" t="s">
        <v>305</v>
      </c>
      <c r="E138" s="102" t="s">
        <v>305</v>
      </c>
      <c r="F138" s="102" t="s">
        <v>308</v>
      </c>
      <c r="G138" s="33" t="s">
        <v>1375</v>
      </c>
      <c r="H138" s="44">
        <v>90</v>
      </c>
      <c r="I138" s="33">
        <v>710000000</v>
      </c>
      <c r="J138" s="33" t="s">
        <v>33</v>
      </c>
      <c r="K138" s="33" t="s">
        <v>34</v>
      </c>
      <c r="L138" s="33" t="s">
        <v>33</v>
      </c>
      <c r="M138" s="33"/>
      <c r="N138" s="33" t="s">
        <v>167</v>
      </c>
      <c r="O138" s="36">
        <v>0</v>
      </c>
      <c r="P138" s="33"/>
      <c r="Q138" s="33"/>
      <c r="R138" s="48"/>
      <c r="S138" s="37"/>
      <c r="T138" s="37">
        <v>292800</v>
      </c>
      <c r="U138" s="37">
        <v>292800</v>
      </c>
      <c r="V138" s="33"/>
      <c r="W138" s="33">
        <v>2016</v>
      </c>
      <c r="X138" s="74" t="s">
        <v>307</v>
      </c>
    </row>
    <row r="139" spans="1:25" s="75" customFormat="1" ht="51" x14ac:dyDescent="0.25">
      <c r="A139" s="131" t="s">
        <v>740</v>
      </c>
      <c r="B139" s="33" t="s">
        <v>28</v>
      </c>
      <c r="C139" s="45" t="s">
        <v>304</v>
      </c>
      <c r="D139" s="102" t="s">
        <v>305</v>
      </c>
      <c r="E139" s="102" t="s">
        <v>305</v>
      </c>
      <c r="F139" s="102" t="s">
        <v>309</v>
      </c>
      <c r="G139" s="33" t="s">
        <v>1375</v>
      </c>
      <c r="H139" s="44">
        <v>90</v>
      </c>
      <c r="I139" s="33">
        <v>710000000</v>
      </c>
      <c r="J139" s="33" t="s">
        <v>33</v>
      </c>
      <c r="K139" s="33" t="s">
        <v>34</v>
      </c>
      <c r="L139" s="33" t="s">
        <v>33</v>
      </c>
      <c r="M139" s="33"/>
      <c r="N139" s="33" t="s">
        <v>167</v>
      </c>
      <c r="O139" s="36">
        <v>0</v>
      </c>
      <c r="P139" s="33"/>
      <c r="Q139" s="33"/>
      <c r="R139" s="48"/>
      <c r="S139" s="37"/>
      <c r="T139" s="37">
        <v>478500</v>
      </c>
      <c r="U139" s="37">
        <v>478500</v>
      </c>
      <c r="V139" s="33"/>
      <c r="W139" s="33">
        <v>2016</v>
      </c>
      <c r="X139" s="74" t="s">
        <v>307</v>
      </c>
    </row>
    <row r="140" spans="1:25" s="75" customFormat="1" ht="51" x14ac:dyDescent="0.25">
      <c r="A140" s="131" t="s">
        <v>741</v>
      </c>
      <c r="B140" s="33" t="s">
        <v>28</v>
      </c>
      <c r="C140" s="45" t="s">
        <v>304</v>
      </c>
      <c r="D140" s="102" t="s">
        <v>305</v>
      </c>
      <c r="E140" s="102" t="s">
        <v>305</v>
      </c>
      <c r="F140" s="102" t="s">
        <v>310</v>
      </c>
      <c r="G140" s="33" t="s">
        <v>1375</v>
      </c>
      <c r="H140" s="44">
        <v>90</v>
      </c>
      <c r="I140" s="33">
        <v>710000000</v>
      </c>
      <c r="J140" s="33" t="s">
        <v>33</v>
      </c>
      <c r="K140" s="33" t="s">
        <v>34</v>
      </c>
      <c r="L140" s="33" t="s">
        <v>33</v>
      </c>
      <c r="M140" s="33"/>
      <c r="N140" s="33" t="s">
        <v>167</v>
      </c>
      <c r="O140" s="36">
        <v>0</v>
      </c>
      <c r="P140" s="33"/>
      <c r="Q140" s="33"/>
      <c r="R140" s="48"/>
      <c r="S140" s="37"/>
      <c r="T140" s="37">
        <v>182400</v>
      </c>
      <c r="U140" s="37">
        <v>182400</v>
      </c>
      <c r="V140" s="33"/>
      <c r="W140" s="33">
        <v>2016</v>
      </c>
      <c r="X140" s="74" t="s">
        <v>307</v>
      </c>
    </row>
    <row r="141" spans="1:25" s="75" customFormat="1" ht="51" x14ac:dyDescent="0.25">
      <c r="A141" s="131" t="s">
        <v>742</v>
      </c>
      <c r="B141" s="33" t="s">
        <v>28</v>
      </c>
      <c r="C141" s="45" t="s">
        <v>304</v>
      </c>
      <c r="D141" s="102" t="s">
        <v>305</v>
      </c>
      <c r="E141" s="102" t="s">
        <v>305</v>
      </c>
      <c r="F141" s="102" t="s">
        <v>311</v>
      </c>
      <c r="G141" s="33" t="s">
        <v>1375</v>
      </c>
      <c r="H141" s="44">
        <v>90</v>
      </c>
      <c r="I141" s="33">
        <v>710000000</v>
      </c>
      <c r="J141" s="33" t="s">
        <v>33</v>
      </c>
      <c r="K141" s="33" t="s">
        <v>34</v>
      </c>
      <c r="L141" s="33" t="s">
        <v>33</v>
      </c>
      <c r="M141" s="33"/>
      <c r="N141" s="33" t="s">
        <v>167</v>
      </c>
      <c r="O141" s="36">
        <v>0</v>
      </c>
      <c r="P141" s="33"/>
      <c r="Q141" s="33"/>
      <c r="R141" s="48"/>
      <c r="S141" s="37"/>
      <c r="T141" s="37">
        <v>130000</v>
      </c>
      <c r="U141" s="37">
        <v>130000</v>
      </c>
      <c r="V141" s="33"/>
      <c r="W141" s="33">
        <v>2016</v>
      </c>
      <c r="X141" s="74" t="s">
        <v>307</v>
      </c>
    </row>
    <row r="142" spans="1:25" s="75" customFormat="1" ht="51" x14ac:dyDescent="0.25">
      <c r="A142" s="131" t="s">
        <v>743</v>
      </c>
      <c r="B142" s="33" t="s">
        <v>28</v>
      </c>
      <c r="C142" s="45" t="s">
        <v>304</v>
      </c>
      <c r="D142" s="102" t="s">
        <v>305</v>
      </c>
      <c r="E142" s="102" t="s">
        <v>305</v>
      </c>
      <c r="F142" s="102" t="s">
        <v>312</v>
      </c>
      <c r="G142" s="33" t="s">
        <v>1375</v>
      </c>
      <c r="H142" s="44">
        <v>90</v>
      </c>
      <c r="I142" s="33">
        <v>710000000</v>
      </c>
      <c r="J142" s="33" t="s">
        <v>33</v>
      </c>
      <c r="K142" s="33" t="s">
        <v>34</v>
      </c>
      <c r="L142" s="33" t="s">
        <v>33</v>
      </c>
      <c r="M142" s="33"/>
      <c r="N142" s="33" t="s">
        <v>167</v>
      </c>
      <c r="O142" s="36">
        <v>0</v>
      </c>
      <c r="P142" s="33"/>
      <c r="Q142" s="33"/>
      <c r="R142" s="48"/>
      <c r="S142" s="37"/>
      <c r="T142" s="37">
        <v>238000</v>
      </c>
      <c r="U142" s="37">
        <v>238000</v>
      </c>
      <c r="V142" s="33"/>
      <c r="W142" s="33">
        <v>2016</v>
      </c>
      <c r="X142" s="74" t="s">
        <v>307</v>
      </c>
    </row>
    <row r="143" spans="1:25" s="75" customFormat="1" ht="51" x14ac:dyDescent="0.25">
      <c r="A143" s="131" t="s">
        <v>744</v>
      </c>
      <c r="B143" s="33" t="s">
        <v>28</v>
      </c>
      <c r="C143" s="45" t="s">
        <v>304</v>
      </c>
      <c r="D143" s="102" t="s">
        <v>305</v>
      </c>
      <c r="E143" s="102" t="s">
        <v>305</v>
      </c>
      <c r="F143" s="102" t="s">
        <v>313</v>
      </c>
      <c r="G143" s="33" t="s">
        <v>1375</v>
      </c>
      <c r="H143" s="44">
        <v>90</v>
      </c>
      <c r="I143" s="33">
        <v>710000000</v>
      </c>
      <c r="J143" s="33" t="s">
        <v>33</v>
      </c>
      <c r="K143" s="33" t="s">
        <v>34</v>
      </c>
      <c r="L143" s="33" t="s">
        <v>33</v>
      </c>
      <c r="M143" s="33"/>
      <c r="N143" s="33" t="s">
        <v>167</v>
      </c>
      <c r="O143" s="36">
        <v>0</v>
      </c>
      <c r="P143" s="33"/>
      <c r="Q143" s="33"/>
      <c r="R143" s="48"/>
      <c r="S143" s="37"/>
      <c r="T143" s="37">
        <v>92500</v>
      </c>
      <c r="U143" s="37">
        <v>92500</v>
      </c>
      <c r="V143" s="33"/>
      <c r="W143" s="33">
        <v>2016</v>
      </c>
      <c r="X143" s="74" t="s">
        <v>307</v>
      </c>
    </row>
    <row r="144" spans="1:25" s="75" customFormat="1" ht="51" x14ac:dyDescent="0.25">
      <c r="A144" s="131" t="s">
        <v>745</v>
      </c>
      <c r="B144" s="33" t="s">
        <v>28</v>
      </c>
      <c r="C144" s="45" t="s">
        <v>304</v>
      </c>
      <c r="D144" s="102" t="s">
        <v>305</v>
      </c>
      <c r="E144" s="102" t="s">
        <v>305</v>
      </c>
      <c r="F144" s="102" t="s">
        <v>314</v>
      </c>
      <c r="G144" s="33" t="s">
        <v>1375</v>
      </c>
      <c r="H144" s="44">
        <v>90</v>
      </c>
      <c r="I144" s="33">
        <v>710000000</v>
      </c>
      <c r="J144" s="33" t="s">
        <v>33</v>
      </c>
      <c r="K144" s="33" t="s">
        <v>34</v>
      </c>
      <c r="L144" s="33" t="s">
        <v>33</v>
      </c>
      <c r="M144" s="33"/>
      <c r="N144" s="33" t="s">
        <v>167</v>
      </c>
      <c r="O144" s="36">
        <v>0</v>
      </c>
      <c r="P144" s="33"/>
      <c r="Q144" s="33"/>
      <c r="R144" s="48"/>
      <c r="S144" s="37"/>
      <c r="T144" s="37">
        <v>76600</v>
      </c>
      <c r="U144" s="37">
        <v>76600</v>
      </c>
      <c r="V144" s="33"/>
      <c r="W144" s="33">
        <v>2016</v>
      </c>
      <c r="X144" s="74" t="s">
        <v>307</v>
      </c>
    </row>
    <row r="145" spans="1:191" s="97" customFormat="1" ht="38.25" x14ac:dyDescent="0.2">
      <c r="A145" s="131" t="s">
        <v>746</v>
      </c>
      <c r="B145" s="33" t="s">
        <v>28</v>
      </c>
      <c r="C145" s="96" t="s">
        <v>636</v>
      </c>
      <c r="D145" s="102" t="s">
        <v>637</v>
      </c>
      <c r="E145" s="102" t="s">
        <v>637</v>
      </c>
      <c r="F145" s="102" t="s">
        <v>1322</v>
      </c>
      <c r="G145" s="33" t="s">
        <v>1376</v>
      </c>
      <c r="H145" s="35">
        <v>50</v>
      </c>
      <c r="I145" s="33">
        <v>710000000</v>
      </c>
      <c r="J145" s="33" t="s">
        <v>33</v>
      </c>
      <c r="K145" s="79" t="s">
        <v>51</v>
      </c>
      <c r="L145" s="33" t="s">
        <v>45</v>
      </c>
      <c r="M145" s="79"/>
      <c r="N145" s="33" t="s">
        <v>53</v>
      </c>
      <c r="O145" s="36">
        <v>0</v>
      </c>
      <c r="P145" s="33"/>
      <c r="Q145" s="33"/>
      <c r="R145" s="37"/>
      <c r="S145" s="37"/>
      <c r="T145" s="37">
        <f t="shared" ref="T145:T156" si="5">U145/1.12</f>
        <v>1237499107.1428571</v>
      </c>
      <c r="U145" s="37">
        <v>1385999000</v>
      </c>
      <c r="V145" s="38"/>
      <c r="W145" s="33">
        <v>2016</v>
      </c>
      <c r="X145" s="74"/>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row>
    <row r="146" spans="1:191" s="97" customFormat="1" ht="38.25" x14ac:dyDescent="0.25">
      <c r="A146" s="131" t="s">
        <v>983</v>
      </c>
      <c r="B146" s="33" t="s">
        <v>28</v>
      </c>
      <c r="C146" s="96" t="s">
        <v>636</v>
      </c>
      <c r="D146" s="102" t="s">
        <v>637</v>
      </c>
      <c r="E146" s="102" t="s">
        <v>637</v>
      </c>
      <c r="F146" s="102" t="s">
        <v>1323</v>
      </c>
      <c r="G146" s="33" t="s">
        <v>32</v>
      </c>
      <c r="H146" s="35">
        <v>50</v>
      </c>
      <c r="I146" s="33">
        <v>710000000</v>
      </c>
      <c r="J146" s="33" t="s">
        <v>33</v>
      </c>
      <c r="K146" s="79" t="s">
        <v>51</v>
      </c>
      <c r="L146" s="33" t="s">
        <v>68</v>
      </c>
      <c r="M146" s="79"/>
      <c r="N146" s="33" t="s">
        <v>53</v>
      </c>
      <c r="O146" s="36">
        <v>0</v>
      </c>
      <c r="P146" s="79"/>
      <c r="Q146" s="79"/>
      <c r="R146" s="37"/>
      <c r="S146" s="37"/>
      <c r="T146" s="37">
        <f t="shared" si="5"/>
        <v>268959053.57142854</v>
      </c>
      <c r="U146" s="37">
        <v>301234140</v>
      </c>
      <c r="V146" s="38" t="s">
        <v>38</v>
      </c>
      <c r="W146" s="33">
        <v>2016</v>
      </c>
      <c r="X146" s="74"/>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row>
    <row r="147" spans="1:191" s="97" customFormat="1" ht="51" x14ac:dyDescent="0.2">
      <c r="A147" s="131" t="s">
        <v>984</v>
      </c>
      <c r="B147" s="33" t="s">
        <v>28</v>
      </c>
      <c r="C147" s="96" t="s">
        <v>1324</v>
      </c>
      <c r="D147" s="102" t="s">
        <v>1449</v>
      </c>
      <c r="E147" s="102" t="s">
        <v>1449</v>
      </c>
      <c r="F147" s="102" t="s">
        <v>1325</v>
      </c>
      <c r="G147" s="33" t="s">
        <v>32</v>
      </c>
      <c r="H147" s="35">
        <v>70</v>
      </c>
      <c r="I147" s="33">
        <v>710000000</v>
      </c>
      <c r="J147" s="33" t="s">
        <v>33</v>
      </c>
      <c r="K147" s="33" t="s">
        <v>59</v>
      </c>
      <c r="L147" s="33" t="s">
        <v>33</v>
      </c>
      <c r="M147" s="79"/>
      <c r="N147" s="79" t="s">
        <v>61</v>
      </c>
      <c r="O147" s="36">
        <v>0</v>
      </c>
      <c r="P147" s="33"/>
      <c r="Q147" s="33"/>
      <c r="R147" s="37"/>
      <c r="S147" s="37"/>
      <c r="T147" s="37">
        <f>U147/1.12</f>
        <v>66090035.714285709</v>
      </c>
      <c r="U147" s="37">
        <v>74020840</v>
      </c>
      <c r="V147" s="33" t="s">
        <v>38</v>
      </c>
      <c r="W147" s="33">
        <v>2015</v>
      </c>
      <c r="X147" s="74"/>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row>
    <row r="148" spans="1:191" s="97" customFormat="1" ht="76.5" x14ac:dyDescent="0.25">
      <c r="A148" s="131" t="s">
        <v>985</v>
      </c>
      <c r="B148" s="33" t="s">
        <v>28</v>
      </c>
      <c r="C148" s="96" t="s">
        <v>636</v>
      </c>
      <c r="D148" s="102" t="s">
        <v>637</v>
      </c>
      <c r="E148" s="102" t="s">
        <v>637</v>
      </c>
      <c r="F148" s="102" t="s">
        <v>1326</v>
      </c>
      <c r="G148" s="33" t="s">
        <v>1376</v>
      </c>
      <c r="H148" s="35">
        <v>50</v>
      </c>
      <c r="I148" s="33">
        <v>710000000</v>
      </c>
      <c r="J148" s="33" t="s">
        <v>33</v>
      </c>
      <c r="K148" s="79" t="s">
        <v>51</v>
      </c>
      <c r="L148" s="33" t="s">
        <v>68</v>
      </c>
      <c r="M148" s="79"/>
      <c r="N148" s="33" t="s">
        <v>53</v>
      </c>
      <c r="O148" s="36">
        <v>0</v>
      </c>
      <c r="P148" s="79"/>
      <c r="Q148" s="79"/>
      <c r="R148" s="37"/>
      <c r="S148" s="37"/>
      <c r="T148" s="37">
        <f>U148/1.12</f>
        <v>89285714.285714284</v>
      </c>
      <c r="U148" s="37">
        <v>100000000</v>
      </c>
      <c r="V148" s="38"/>
      <c r="W148" s="33">
        <v>2016</v>
      </c>
      <c r="X148" s="74"/>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row>
    <row r="149" spans="1:191" s="97" customFormat="1" ht="63.75" x14ac:dyDescent="0.25">
      <c r="A149" s="131" t="s">
        <v>986</v>
      </c>
      <c r="B149" s="33" t="s">
        <v>28</v>
      </c>
      <c r="C149" s="96" t="s">
        <v>636</v>
      </c>
      <c r="D149" s="102" t="s">
        <v>637</v>
      </c>
      <c r="E149" s="102" t="s">
        <v>637</v>
      </c>
      <c r="F149" s="102" t="s">
        <v>1327</v>
      </c>
      <c r="G149" s="33" t="s">
        <v>1376</v>
      </c>
      <c r="H149" s="35">
        <v>50</v>
      </c>
      <c r="I149" s="33">
        <v>710000000</v>
      </c>
      <c r="J149" s="33" t="s">
        <v>33</v>
      </c>
      <c r="K149" s="79" t="s">
        <v>51</v>
      </c>
      <c r="L149" s="33" t="s">
        <v>68</v>
      </c>
      <c r="M149" s="79"/>
      <c r="N149" s="33" t="s">
        <v>53</v>
      </c>
      <c r="O149" s="36">
        <v>0</v>
      </c>
      <c r="P149" s="79"/>
      <c r="Q149" s="79"/>
      <c r="R149" s="37"/>
      <c r="S149" s="37"/>
      <c r="T149" s="37">
        <f>U149/1.12</f>
        <v>123098214.28571427</v>
      </c>
      <c r="U149" s="37">
        <v>137870000</v>
      </c>
      <c r="V149" s="38"/>
      <c r="W149" s="33">
        <v>2016</v>
      </c>
      <c r="X149" s="74"/>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row>
    <row r="150" spans="1:191" s="106" customFormat="1" ht="63.75" x14ac:dyDescent="0.2">
      <c r="A150" s="131" t="s">
        <v>1035</v>
      </c>
      <c r="B150" s="33" t="s">
        <v>28</v>
      </c>
      <c r="C150" s="96" t="s">
        <v>1328</v>
      </c>
      <c r="D150" s="102" t="s">
        <v>1329</v>
      </c>
      <c r="E150" s="102" t="s">
        <v>1330</v>
      </c>
      <c r="F150" s="102" t="s">
        <v>1331</v>
      </c>
      <c r="G150" s="33" t="s">
        <v>32</v>
      </c>
      <c r="H150" s="35">
        <v>50</v>
      </c>
      <c r="I150" s="33">
        <v>710000000</v>
      </c>
      <c r="J150" s="33" t="s">
        <v>33</v>
      </c>
      <c r="K150" s="79" t="s">
        <v>213</v>
      </c>
      <c r="L150" s="33" t="s">
        <v>68</v>
      </c>
      <c r="M150" s="79"/>
      <c r="N150" s="79" t="s">
        <v>1332</v>
      </c>
      <c r="O150" s="36">
        <v>0</v>
      </c>
      <c r="P150" s="79"/>
      <c r="Q150" s="79"/>
      <c r="R150" s="37"/>
      <c r="S150" s="37"/>
      <c r="T150" s="37">
        <f>U150/1.12</f>
        <v>157857142.85714284</v>
      </c>
      <c r="U150" s="37">
        <v>176800000</v>
      </c>
      <c r="V150" s="38" t="s">
        <v>38</v>
      </c>
      <c r="W150" s="33">
        <v>2016</v>
      </c>
      <c r="X150" s="74"/>
    </row>
    <row r="151" spans="1:191" s="106" customFormat="1" ht="165.75" x14ac:dyDescent="0.2">
      <c r="A151" s="72" t="s">
        <v>1036</v>
      </c>
      <c r="B151" s="33" t="s">
        <v>28</v>
      </c>
      <c r="C151" s="96" t="s">
        <v>1333</v>
      </c>
      <c r="D151" s="102" t="s">
        <v>1334</v>
      </c>
      <c r="E151" s="102" t="s">
        <v>1335</v>
      </c>
      <c r="F151" s="102" t="s">
        <v>1336</v>
      </c>
      <c r="G151" s="33" t="s">
        <v>32</v>
      </c>
      <c r="H151" s="35">
        <v>95</v>
      </c>
      <c r="I151" s="33">
        <v>710000000</v>
      </c>
      <c r="J151" s="33" t="s">
        <v>33</v>
      </c>
      <c r="K151" s="79" t="s">
        <v>213</v>
      </c>
      <c r="L151" s="33" t="s">
        <v>68</v>
      </c>
      <c r="M151" s="79"/>
      <c r="N151" s="79" t="s">
        <v>1337</v>
      </c>
      <c r="O151" s="36">
        <v>0</v>
      </c>
      <c r="P151" s="79"/>
      <c r="Q151" s="79"/>
      <c r="R151" s="37"/>
      <c r="S151" s="37"/>
      <c r="T151" s="37">
        <f>U151/1.12</f>
        <v>40267857.142857142</v>
      </c>
      <c r="U151" s="37">
        <v>45100000</v>
      </c>
      <c r="V151" s="38" t="s">
        <v>38</v>
      </c>
      <c r="W151" s="33">
        <v>2016</v>
      </c>
      <c r="X151" s="74"/>
    </row>
    <row r="152" spans="1:191" s="106" customFormat="1" ht="102" x14ac:dyDescent="0.2">
      <c r="A152" s="72" t="s">
        <v>1037</v>
      </c>
      <c r="B152" s="33" t="s">
        <v>28</v>
      </c>
      <c r="C152" s="96" t="s">
        <v>1328</v>
      </c>
      <c r="D152" s="102" t="s">
        <v>1329</v>
      </c>
      <c r="E152" s="102" t="s">
        <v>1330</v>
      </c>
      <c r="F152" s="102" t="s">
        <v>1338</v>
      </c>
      <c r="G152" s="33" t="s">
        <v>32</v>
      </c>
      <c r="H152" s="35">
        <v>50</v>
      </c>
      <c r="I152" s="33">
        <v>710000000</v>
      </c>
      <c r="J152" s="33" t="s">
        <v>33</v>
      </c>
      <c r="K152" s="79" t="s">
        <v>140</v>
      </c>
      <c r="L152" s="33" t="s">
        <v>68</v>
      </c>
      <c r="M152" s="79"/>
      <c r="N152" s="79" t="s">
        <v>141</v>
      </c>
      <c r="O152" s="36">
        <v>0</v>
      </c>
      <c r="P152" s="79"/>
      <c r="Q152" s="79"/>
      <c r="R152" s="37"/>
      <c r="S152" s="37"/>
      <c r="T152" s="37">
        <f t="shared" ref="T152:T155" si="6">U152/1.12</f>
        <v>406535714.28571427</v>
      </c>
      <c r="U152" s="37">
        <v>455320000</v>
      </c>
      <c r="V152" s="38" t="s">
        <v>38</v>
      </c>
      <c r="W152" s="33">
        <v>2016</v>
      </c>
      <c r="X152" s="74"/>
    </row>
    <row r="153" spans="1:191" s="106" customFormat="1" ht="165.75" x14ac:dyDescent="0.2">
      <c r="A153" s="72" t="s">
        <v>1038</v>
      </c>
      <c r="B153" s="33" t="s">
        <v>28</v>
      </c>
      <c r="C153" s="96" t="s">
        <v>1333</v>
      </c>
      <c r="D153" s="102" t="s">
        <v>1334</v>
      </c>
      <c r="E153" s="102" t="s">
        <v>1335</v>
      </c>
      <c r="F153" s="102" t="s">
        <v>1339</v>
      </c>
      <c r="G153" s="33" t="s">
        <v>32</v>
      </c>
      <c r="H153" s="35">
        <v>50</v>
      </c>
      <c r="I153" s="33">
        <v>710000000</v>
      </c>
      <c r="J153" s="33" t="s">
        <v>33</v>
      </c>
      <c r="K153" s="79" t="s">
        <v>213</v>
      </c>
      <c r="L153" s="33" t="s">
        <v>45</v>
      </c>
      <c r="M153" s="79"/>
      <c r="N153" s="79" t="s">
        <v>1337</v>
      </c>
      <c r="O153" s="36">
        <v>0</v>
      </c>
      <c r="P153" s="79"/>
      <c r="Q153" s="79"/>
      <c r="R153" s="37"/>
      <c r="S153" s="37"/>
      <c r="T153" s="37">
        <f t="shared" si="6"/>
        <v>8928571.4285714272</v>
      </c>
      <c r="U153" s="37">
        <v>10000000</v>
      </c>
      <c r="V153" s="38" t="s">
        <v>38</v>
      </c>
      <c r="W153" s="33">
        <v>2016</v>
      </c>
      <c r="X153" s="74"/>
    </row>
    <row r="154" spans="1:191" s="106" customFormat="1" ht="63.75" x14ac:dyDescent="0.2">
      <c r="A154" s="72" t="s">
        <v>1039</v>
      </c>
      <c r="B154" s="33" t="s">
        <v>28</v>
      </c>
      <c r="C154" s="96" t="s">
        <v>1328</v>
      </c>
      <c r="D154" s="102" t="s">
        <v>1329</v>
      </c>
      <c r="E154" s="102" t="s">
        <v>1330</v>
      </c>
      <c r="F154" s="102" t="s">
        <v>1340</v>
      </c>
      <c r="G154" s="33" t="s">
        <v>32</v>
      </c>
      <c r="H154" s="35">
        <v>50</v>
      </c>
      <c r="I154" s="33">
        <v>710000000</v>
      </c>
      <c r="J154" s="33" t="s">
        <v>33</v>
      </c>
      <c r="K154" s="79" t="s">
        <v>140</v>
      </c>
      <c r="L154" s="33" t="s">
        <v>68</v>
      </c>
      <c r="M154" s="79"/>
      <c r="N154" s="79" t="s">
        <v>141</v>
      </c>
      <c r="O154" s="36">
        <v>0</v>
      </c>
      <c r="P154" s="79"/>
      <c r="Q154" s="79"/>
      <c r="R154" s="37"/>
      <c r="S154" s="37"/>
      <c r="T154" s="37">
        <f t="shared" si="6"/>
        <v>52589285.714285709</v>
      </c>
      <c r="U154" s="37">
        <v>58900000</v>
      </c>
      <c r="V154" s="38" t="s">
        <v>38</v>
      </c>
      <c r="W154" s="33">
        <v>2016</v>
      </c>
      <c r="X154" s="74"/>
    </row>
    <row r="155" spans="1:191" s="106" customFormat="1" ht="63.75" x14ac:dyDescent="0.2">
      <c r="A155" s="72" t="s">
        <v>1040</v>
      </c>
      <c r="B155" s="33" t="s">
        <v>28</v>
      </c>
      <c r="C155" s="96" t="s">
        <v>1328</v>
      </c>
      <c r="D155" s="102" t="s">
        <v>1329</v>
      </c>
      <c r="E155" s="102" t="s">
        <v>1330</v>
      </c>
      <c r="F155" s="102" t="s">
        <v>1341</v>
      </c>
      <c r="G155" s="33" t="s">
        <v>32</v>
      </c>
      <c r="H155" s="35">
        <v>50</v>
      </c>
      <c r="I155" s="33">
        <v>710000000</v>
      </c>
      <c r="J155" s="33" t="s">
        <v>33</v>
      </c>
      <c r="K155" s="79" t="s">
        <v>140</v>
      </c>
      <c r="L155" s="33" t="s">
        <v>68</v>
      </c>
      <c r="M155" s="79"/>
      <c r="N155" s="33" t="s">
        <v>141</v>
      </c>
      <c r="O155" s="36">
        <v>0</v>
      </c>
      <c r="P155" s="79"/>
      <c r="Q155" s="79"/>
      <c r="R155" s="37"/>
      <c r="S155" s="37"/>
      <c r="T155" s="37">
        <f t="shared" si="6"/>
        <v>549216441.07142854</v>
      </c>
      <c r="U155" s="37">
        <v>615122414</v>
      </c>
      <c r="V155" s="38" t="s">
        <v>38</v>
      </c>
      <c r="W155" s="33">
        <v>2016</v>
      </c>
      <c r="X155" s="74"/>
    </row>
    <row r="156" spans="1:191" s="106" customFormat="1" ht="38.25" x14ac:dyDescent="0.2">
      <c r="A156" s="72" t="s">
        <v>1041</v>
      </c>
      <c r="B156" s="33" t="s">
        <v>28</v>
      </c>
      <c r="C156" s="96" t="s">
        <v>636</v>
      </c>
      <c r="D156" s="102" t="s">
        <v>637</v>
      </c>
      <c r="E156" s="102" t="s">
        <v>637</v>
      </c>
      <c r="F156" s="102" t="s">
        <v>1342</v>
      </c>
      <c r="G156" s="33" t="s">
        <v>1376</v>
      </c>
      <c r="H156" s="35">
        <v>50</v>
      </c>
      <c r="I156" s="33">
        <v>710000000</v>
      </c>
      <c r="J156" s="33" t="s">
        <v>33</v>
      </c>
      <c r="K156" s="79" t="s">
        <v>167</v>
      </c>
      <c r="L156" s="33" t="s">
        <v>45</v>
      </c>
      <c r="M156" s="79"/>
      <c r="N156" s="79" t="s">
        <v>1002</v>
      </c>
      <c r="O156" s="36">
        <v>0</v>
      </c>
      <c r="P156" s="79"/>
      <c r="Q156" s="79"/>
      <c r="R156" s="37"/>
      <c r="S156" s="37"/>
      <c r="T156" s="37">
        <f t="shared" si="5"/>
        <v>81824107.142857134</v>
      </c>
      <c r="U156" s="49">
        <v>91643000</v>
      </c>
      <c r="V156" s="38"/>
      <c r="W156" s="33">
        <v>2016</v>
      </c>
      <c r="X156" s="74"/>
    </row>
    <row r="157" spans="1:191" s="97" customFormat="1" ht="38.25" x14ac:dyDescent="0.25">
      <c r="A157" s="72" t="s">
        <v>1042</v>
      </c>
      <c r="B157" s="33" t="s">
        <v>28</v>
      </c>
      <c r="C157" s="96" t="s">
        <v>636</v>
      </c>
      <c r="D157" s="102" t="s">
        <v>637</v>
      </c>
      <c r="E157" s="102" t="s">
        <v>637</v>
      </c>
      <c r="F157" s="102" t="s">
        <v>1343</v>
      </c>
      <c r="G157" s="33" t="s">
        <v>1376</v>
      </c>
      <c r="H157" s="35">
        <v>50</v>
      </c>
      <c r="I157" s="33">
        <v>710000000</v>
      </c>
      <c r="J157" s="33" t="s">
        <v>33</v>
      </c>
      <c r="K157" s="79" t="s">
        <v>51</v>
      </c>
      <c r="L157" s="33" t="s">
        <v>33</v>
      </c>
      <c r="M157" s="79"/>
      <c r="N157" s="33" t="s">
        <v>53</v>
      </c>
      <c r="O157" s="36">
        <v>0</v>
      </c>
      <c r="P157" s="79"/>
      <c r="Q157" s="79"/>
      <c r="R157" s="37"/>
      <c r="S157" s="37"/>
      <c r="T157" s="37">
        <f>U157/1.12</f>
        <v>318607142.85714281</v>
      </c>
      <c r="U157" s="37">
        <v>356840000</v>
      </c>
      <c r="V157" s="38"/>
      <c r="W157" s="33">
        <v>2016</v>
      </c>
      <c r="X157" s="134"/>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row>
    <row r="158" spans="1:191" s="97" customFormat="1" ht="38.25" x14ac:dyDescent="0.25">
      <c r="A158" s="72" t="s">
        <v>1043</v>
      </c>
      <c r="B158" s="33" t="s">
        <v>28</v>
      </c>
      <c r="C158" s="96" t="s">
        <v>636</v>
      </c>
      <c r="D158" s="102" t="s">
        <v>637</v>
      </c>
      <c r="E158" s="102" t="s">
        <v>637</v>
      </c>
      <c r="F158" s="102" t="s">
        <v>1344</v>
      </c>
      <c r="G158" s="33" t="s">
        <v>1376</v>
      </c>
      <c r="H158" s="35">
        <v>60</v>
      </c>
      <c r="I158" s="33">
        <v>710000000</v>
      </c>
      <c r="J158" s="33" t="s">
        <v>33</v>
      </c>
      <c r="K158" s="79" t="s">
        <v>51</v>
      </c>
      <c r="L158" s="33" t="s">
        <v>45</v>
      </c>
      <c r="M158" s="79"/>
      <c r="N158" s="33" t="s">
        <v>53</v>
      </c>
      <c r="O158" s="36">
        <v>0</v>
      </c>
      <c r="P158" s="79"/>
      <c r="Q158" s="79"/>
      <c r="R158" s="37"/>
      <c r="S158" s="37"/>
      <c r="T158" s="37">
        <f>U158/1.12</f>
        <v>376535714.28571427</v>
      </c>
      <c r="U158" s="37">
        <v>421720000</v>
      </c>
      <c r="V158" s="38"/>
      <c r="W158" s="33">
        <v>2016</v>
      </c>
      <c r="X158" s="74"/>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row>
    <row r="159" spans="1:191" s="75" customFormat="1" ht="38.25" x14ac:dyDescent="0.2">
      <c r="A159" s="131" t="s">
        <v>1044</v>
      </c>
      <c r="B159" s="33" t="s">
        <v>28</v>
      </c>
      <c r="C159" s="33" t="s">
        <v>304</v>
      </c>
      <c r="D159" s="102" t="s">
        <v>305</v>
      </c>
      <c r="E159" s="102" t="s">
        <v>305</v>
      </c>
      <c r="F159" s="102" t="s">
        <v>626</v>
      </c>
      <c r="G159" s="33" t="s">
        <v>32</v>
      </c>
      <c r="H159" s="35">
        <v>60</v>
      </c>
      <c r="I159" s="33">
        <v>710000000</v>
      </c>
      <c r="J159" s="33" t="s">
        <v>33</v>
      </c>
      <c r="K159" s="33" t="s">
        <v>627</v>
      </c>
      <c r="L159" s="77" t="s">
        <v>45</v>
      </c>
      <c r="M159" s="33"/>
      <c r="N159" s="33" t="s">
        <v>610</v>
      </c>
      <c r="O159" s="36">
        <v>0</v>
      </c>
      <c r="P159" s="33"/>
      <c r="Q159" s="33"/>
      <c r="R159" s="37"/>
      <c r="S159" s="37"/>
      <c r="T159" s="37">
        <v>500000</v>
      </c>
      <c r="U159" s="37">
        <v>560000</v>
      </c>
      <c r="V159" s="33" t="s">
        <v>121</v>
      </c>
      <c r="W159" s="38">
        <v>2016</v>
      </c>
      <c r="X159" s="165"/>
    </row>
    <row r="160" spans="1:191" s="75" customFormat="1" ht="38.25" x14ac:dyDescent="0.2">
      <c r="A160" s="131" t="s">
        <v>1045</v>
      </c>
      <c r="B160" s="33" t="s">
        <v>28</v>
      </c>
      <c r="C160" s="33" t="s">
        <v>636</v>
      </c>
      <c r="D160" s="102" t="s">
        <v>637</v>
      </c>
      <c r="E160" s="102" t="s">
        <v>637</v>
      </c>
      <c r="F160" s="102" t="s">
        <v>638</v>
      </c>
      <c r="G160" s="33" t="s">
        <v>32</v>
      </c>
      <c r="H160" s="35">
        <v>60</v>
      </c>
      <c r="I160" s="33">
        <v>710000000</v>
      </c>
      <c r="J160" s="33" t="s">
        <v>33</v>
      </c>
      <c r="K160" s="42" t="s">
        <v>627</v>
      </c>
      <c r="L160" s="77" t="s">
        <v>45</v>
      </c>
      <c r="M160" s="33"/>
      <c r="N160" s="33" t="s">
        <v>129</v>
      </c>
      <c r="O160" s="36">
        <v>0</v>
      </c>
      <c r="P160" s="33"/>
      <c r="Q160" s="33"/>
      <c r="R160" s="37"/>
      <c r="S160" s="37"/>
      <c r="T160" s="37">
        <f>U160/1.12</f>
        <v>67857142.857142851</v>
      </c>
      <c r="U160" s="37">
        <v>76000000</v>
      </c>
      <c r="V160" s="33" t="s">
        <v>38</v>
      </c>
      <c r="W160" s="38">
        <v>2016</v>
      </c>
      <c r="X160" s="165"/>
    </row>
    <row r="161" spans="1:223" s="75" customFormat="1" ht="89.25" x14ac:dyDescent="0.2">
      <c r="A161" s="131" t="s">
        <v>1046</v>
      </c>
      <c r="B161" s="33" t="s">
        <v>28</v>
      </c>
      <c r="C161" s="45" t="s">
        <v>989</v>
      </c>
      <c r="D161" s="102" t="s">
        <v>126</v>
      </c>
      <c r="E161" s="102" t="s">
        <v>126</v>
      </c>
      <c r="F161" s="102" t="s">
        <v>979</v>
      </c>
      <c r="G161" s="33" t="s">
        <v>32</v>
      </c>
      <c r="H161" s="35">
        <v>100</v>
      </c>
      <c r="I161" s="33">
        <v>710000000</v>
      </c>
      <c r="J161" s="33" t="s">
        <v>33</v>
      </c>
      <c r="K161" s="33" t="s">
        <v>627</v>
      </c>
      <c r="L161" s="33" t="s">
        <v>33</v>
      </c>
      <c r="M161" s="33"/>
      <c r="N161" s="33" t="s">
        <v>1229</v>
      </c>
      <c r="O161" s="36">
        <v>50</v>
      </c>
      <c r="P161" s="33"/>
      <c r="Q161" s="33"/>
      <c r="R161" s="37"/>
      <c r="S161" s="37"/>
      <c r="T161" s="37">
        <v>13297999.999999998</v>
      </c>
      <c r="U161" s="37">
        <v>14893760</v>
      </c>
      <c r="V161" s="33"/>
      <c r="W161" s="38">
        <v>2016</v>
      </c>
      <c r="X161" s="165"/>
    </row>
    <row r="162" spans="1:223" s="75" customFormat="1" ht="89.25" x14ac:dyDescent="0.2">
      <c r="A162" s="131" t="s">
        <v>1047</v>
      </c>
      <c r="B162" s="33" t="s">
        <v>28</v>
      </c>
      <c r="C162" s="45" t="s">
        <v>989</v>
      </c>
      <c r="D162" s="102" t="s">
        <v>126</v>
      </c>
      <c r="E162" s="102" t="s">
        <v>126</v>
      </c>
      <c r="F162" s="102" t="s">
        <v>980</v>
      </c>
      <c r="G162" s="33" t="s">
        <v>32</v>
      </c>
      <c r="H162" s="35">
        <v>100</v>
      </c>
      <c r="I162" s="33">
        <v>710000000</v>
      </c>
      <c r="J162" s="33" t="s">
        <v>33</v>
      </c>
      <c r="K162" s="42" t="s">
        <v>254</v>
      </c>
      <c r="L162" s="33" t="s">
        <v>33</v>
      </c>
      <c r="M162" s="33"/>
      <c r="N162" s="33" t="s">
        <v>161</v>
      </c>
      <c r="O162" s="36">
        <v>30</v>
      </c>
      <c r="P162" s="33"/>
      <c r="Q162" s="33"/>
      <c r="R162" s="37"/>
      <c r="S162" s="37"/>
      <c r="T162" s="37">
        <v>5318999.9999999991</v>
      </c>
      <c r="U162" s="37">
        <v>5957280</v>
      </c>
      <c r="V162" s="33" t="s">
        <v>38</v>
      </c>
      <c r="W162" s="38">
        <v>2016</v>
      </c>
      <c r="X162" s="165"/>
    </row>
    <row r="163" spans="1:223" s="75" customFormat="1" ht="89.25" x14ac:dyDescent="0.2">
      <c r="A163" s="131" t="s">
        <v>1048</v>
      </c>
      <c r="B163" s="33" t="s">
        <v>28</v>
      </c>
      <c r="C163" s="45" t="s">
        <v>989</v>
      </c>
      <c r="D163" s="102" t="s">
        <v>126</v>
      </c>
      <c r="E163" s="102" t="s">
        <v>126</v>
      </c>
      <c r="F163" s="102" t="s">
        <v>981</v>
      </c>
      <c r="G163" s="33" t="s">
        <v>32</v>
      </c>
      <c r="H163" s="35">
        <v>100</v>
      </c>
      <c r="I163" s="33">
        <v>710000000</v>
      </c>
      <c r="J163" s="33" t="s">
        <v>33</v>
      </c>
      <c r="K163" s="42" t="s">
        <v>254</v>
      </c>
      <c r="L163" s="33" t="s">
        <v>33</v>
      </c>
      <c r="M163" s="33"/>
      <c r="N163" s="33" t="s">
        <v>161</v>
      </c>
      <c r="O163" s="36">
        <v>30</v>
      </c>
      <c r="P163" s="33"/>
      <c r="Q163" s="33"/>
      <c r="R163" s="37"/>
      <c r="S163" s="37"/>
      <c r="T163" s="37">
        <v>24600999.999999996</v>
      </c>
      <c r="U163" s="37">
        <v>27553120</v>
      </c>
      <c r="V163" s="33" t="s">
        <v>38</v>
      </c>
      <c r="W163" s="38">
        <v>2016</v>
      </c>
      <c r="X163" s="165"/>
    </row>
    <row r="164" spans="1:223" s="75" customFormat="1" ht="89.25" x14ac:dyDescent="0.2">
      <c r="A164" s="131" t="s">
        <v>1049</v>
      </c>
      <c r="B164" s="33" t="s">
        <v>28</v>
      </c>
      <c r="C164" s="45" t="s">
        <v>989</v>
      </c>
      <c r="D164" s="102" t="s">
        <v>126</v>
      </c>
      <c r="E164" s="102" t="s">
        <v>126</v>
      </c>
      <c r="F164" s="102" t="s">
        <v>982</v>
      </c>
      <c r="G164" s="33" t="s">
        <v>32</v>
      </c>
      <c r="H164" s="35">
        <v>100</v>
      </c>
      <c r="I164" s="33">
        <v>710000000</v>
      </c>
      <c r="J164" s="33" t="s">
        <v>33</v>
      </c>
      <c r="K164" s="42" t="s">
        <v>254</v>
      </c>
      <c r="L164" s="33" t="s">
        <v>33</v>
      </c>
      <c r="M164" s="33"/>
      <c r="N164" s="33" t="s">
        <v>161</v>
      </c>
      <c r="O164" s="36">
        <v>30</v>
      </c>
      <c r="P164" s="33"/>
      <c r="Q164" s="33"/>
      <c r="R164" s="37"/>
      <c r="S164" s="37"/>
      <c r="T164" s="37">
        <v>13297999.999999998</v>
      </c>
      <c r="U164" s="37">
        <v>14893760</v>
      </c>
      <c r="V164" s="33" t="s">
        <v>38</v>
      </c>
      <c r="W164" s="38">
        <v>2016</v>
      </c>
      <c r="X164" s="165"/>
    </row>
    <row r="165" spans="1:223" s="7" customFormat="1" ht="110.25" customHeight="1" x14ac:dyDescent="0.2">
      <c r="A165" s="131" t="s">
        <v>1050</v>
      </c>
      <c r="B165" s="33" t="s">
        <v>28</v>
      </c>
      <c r="C165" s="77" t="s">
        <v>125</v>
      </c>
      <c r="D165" s="102" t="s">
        <v>126</v>
      </c>
      <c r="E165" s="102" t="s">
        <v>126</v>
      </c>
      <c r="F165" s="102" t="s">
        <v>1153</v>
      </c>
      <c r="G165" s="77" t="s">
        <v>32</v>
      </c>
      <c r="H165" s="35">
        <v>100</v>
      </c>
      <c r="I165" s="33">
        <v>710000000</v>
      </c>
      <c r="J165" s="33" t="s">
        <v>33</v>
      </c>
      <c r="K165" s="33" t="s">
        <v>132</v>
      </c>
      <c r="L165" s="77" t="s">
        <v>45</v>
      </c>
      <c r="M165" s="33"/>
      <c r="N165" s="33" t="s">
        <v>133</v>
      </c>
      <c r="O165" s="36">
        <v>50</v>
      </c>
      <c r="P165" s="77"/>
      <c r="Q165" s="77"/>
      <c r="R165" s="48"/>
      <c r="S165" s="48"/>
      <c r="T165" s="37">
        <v>6250000</v>
      </c>
      <c r="U165" s="37">
        <v>7000000</v>
      </c>
      <c r="V165" s="77" t="s">
        <v>38</v>
      </c>
      <c r="W165" s="45">
        <v>2016</v>
      </c>
      <c r="X165" s="165"/>
      <c r="Y165" s="83"/>
      <c r="Z165" s="75"/>
      <c r="AA165" s="75"/>
      <c r="AB165" s="86"/>
      <c r="AC165" s="83"/>
      <c r="AD165" s="83"/>
      <c r="AE165" s="87"/>
      <c r="AF165" s="87"/>
      <c r="AG165" s="88"/>
      <c r="AH165" s="88"/>
      <c r="AI165" s="83"/>
      <c r="AJ165" s="89"/>
      <c r="AK165" s="75"/>
      <c r="AL165" s="75"/>
      <c r="AM165" s="83"/>
      <c r="AN165" s="22"/>
      <c r="AO165" s="75"/>
      <c r="AP165" s="83"/>
      <c r="AQ165" s="84"/>
      <c r="AR165" s="84"/>
      <c r="AS165" s="84"/>
      <c r="AT165" s="83"/>
      <c r="AU165" s="85"/>
      <c r="AV165" s="75"/>
      <c r="AW165" s="75"/>
      <c r="AX165" s="75"/>
      <c r="AY165" s="83"/>
      <c r="AZ165" s="75"/>
      <c r="BA165" s="75"/>
      <c r="BB165" s="86"/>
      <c r="BC165" s="83"/>
      <c r="BD165" s="83"/>
      <c r="BE165" s="87"/>
      <c r="BF165" s="87"/>
      <c r="BG165" s="88"/>
      <c r="BH165" s="88"/>
      <c r="BI165" s="83"/>
      <c r="BJ165" s="89"/>
      <c r="BK165" s="75"/>
      <c r="BL165" s="75"/>
      <c r="BM165" s="83"/>
      <c r="BN165" s="22"/>
      <c r="BO165" s="75"/>
      <c r="BP165" s="83"/>
      <c r="BQ165" s="84"/>
      <c r="BR165" s="84"/>
      <c r="BS165" s="84"/>
      <c r="BT165" s="83"/>
      <c r="BU165" s="85"/>
      <c r="BV165" s="75"/>
      <c r="BW165" s="75"/>
      <c r="BX165" s="75"/>
      <c r="BY165" s="83"/>
      <c r="BZ165" s="75"/>
      <c r="CA165" s="75"/>
      <c r="CB165" s="86"/>
      <c r="CC165" s="83"/>
      <c r="CD165" s="83"/>
      <c r="CE165" s="87"/>
      <c r="CF165" s="87"/>
      <c r="CG165" s="88"/>
      <c r="CH165" s="88"/>
      <c r="CI165" s="83"/>
      <c r="CJ165" s="89"/>
      <c r="CK165" s="75"/>
      <c r="CL165" s="75"/>
      <c r="CM165" s="83"/>
      <c r="CN165" s="22"/>
      <c r="CO165" s="75"/>
      <c r="CP165" s="83"/>
      <c r="CQ165" s="84"/>
      <c r="CR165" s="84"/>
      <c r="CS165" s="84"/>
      <c r="CT165" s="83"/>
      <c r="CU165" s="85"/>
      <c r="CV165" s="75"/>
      <c r="CW165" s="75"/>
      <c r="CX165" s="75"/>
      <c r="CY165" s="83"/>
      <c r="CZ165" s="75"/>
      <c r="DA165" s="75"/>
      <c r="DB165" s="86"/>
      <c r="DC165" s="83"/>
      <c r="DD165" s="83"/>
      <c r="DE165" s="87"/>
      <c r="DF165" s="87"/>
      <c r="DG165" s="88"/>
      <c r="DH165" s="88"/>
      <c r="DI165" s="83"/>
      <c r="DJ165" s="89"/>
      <c r="DK165" s="75"/>
      <c r="DL165" s="75"/>
      <c r="DM165" s="83"/>
      <c r="DN165" s="22"/>
      <c r="DO165" s="75"/>
      <c r="DP165" s="83"/>
      <c r="DQ165" s="84"/>
      <c r="DR165" s="84"/>
      <c r="DS165" s="84"/>
      <c r="DT165" s="83"/>
      <c r="DU165" s="85"/>
      <c r="DV165" s="75"/>
      <c r="DW165" s="75"/>
      <c r="DX165" s="75"/>
      <c r="DY165" s="83"/>
      <c r="DZ165" s="75"/>
      <c r="EA165" s="75"/>
      <c r="EB165" s="86"/>
      <c r="EC165" s="83"/>
      <c r="ED165" s="83"/>
      <c r="EE165" s="87"/>
      <c r="EF165" s="87"/>
      <c r="EG165" s="88"/>
      <c r="EH165" s="88"/>
      <c r="EI165" s="83"/>
    </row>
    <row r="166" spans="1:223" s="7" customFormat="1" ht="80.25" customHeight="1" x14ac:dyDescent="0.2">
      <c r="A166" s="131" t="s">
        <v>1051</v>
      </c>
      <c r="B166" s="33" t="s">
        <v>28</v>
      </c>
      <c r="C166" s="77" t="s">
        <v>125</v>
      </c>
      <c r="D166" s="102" t="s">
        <v>126</v>
      </c>
      <c r="E166" s="102" t="s">
        <v>126</v>
      </c>
      <c r="F166" s="102" t="s">
        <v>1154</v>
      </c>
      <c r="G166" s="77" t="s">
        <v>32</v>
      </c>
      <c r="H166" s="35">
        <v>100</v>
      </c>
      <c r="I166" s="33">
        <v>710000000</v>
      </c>
      <c r="J166" s="33" t="s">
        <v>33</v>
      </c>
      <c r="K166" s="33" t="s">
        <v>132</v>
      </c>
      <c r="L166" s="77" t="s">
        <v>45</v>
      </c>
      <c r="M166" s="33"/>
      <c r="N166" s="33" t="s">
        <v>133</v>
      </c>
      <c r="O166" s="36">
        <v>50</v>
      </c>
      <c r="P166" s="77"/>
      <c r="Q166" s="77"/>
      <c r="R166" s="48"/>
      <c r="S166" s="48"/>
      <c r="T166" s="37">
        <v>3571428.5714285709</v>
      </c>
      <c r="U166" s="37">
        <v>4000000</v>
      </c>
      <c r="V166" s="77" t="s">
        <v>38</v>
      </c>
      <c r="W166" s="45">
        <v>2016</v>
      </c>
      <c r="X166" s="165"/>
      <c r="Y166" s="83"/>
      <c r="Z166" s="75"/>
      <c r="AA166" s="75"/>
      <c r="AB166" s="86"/>
      <c r="AC166" s="83"/>
      <c r="AD166" s="83"/>
      <c r="AE166" s="87"/>
      <c r="AF166" s="87"/>
      <c r="AG166" s="88"/>
      <c r="AH166" s="88"/>
      <c r="AI166" s="83"/>
      <c r="AJ166" s="89"/>
      <c r="AK166" s="75"/>
      <c r="AL166" s="75"/>
      <c r="AM166" s="83"/>
      <c r="AN166" s="22"/>
      <c r="AO166" s="75"/>
      <c r="AP166" s="83"/>
      <c r="AQ166" s="84"/>
      <c r="AR166" s="84"/>
      <c r="AS166" s="84"/>
      <c r="AT166" s="83"/>
      <c r="AU166" s="85"/>
      <c r="AV166" s="75"/>
      <c r="AW166" s="75"/>
      <c r="AX166" s="75"/>
      <c r="AY166" s="83"/>
      <c r="AZ166" s="75"/>
      <c r="BA166" s="75"/>
      <c r="BB166" s="86"/>
      <c r="BC166" s="83"/>
      <c r="BD166" s="83"/>
      <c r="BE166" s="87"/>
      <c r="BF166" s="87"/>
      <c r="BG166" s="88"/>
      <c r="BH166" s="88"/>
      <c r="BI166" s="83"/>
      <c r="BJ166" s="89"/>
      <c r="BK166" s="75"/>
      <c r="BL166" s="75"/>
      <c r="BM166" s="83"/>
      <c r="BN166" s="22"/>
      <c r="BO166" s="75"/>
      <c r="BP166" s="83"/>
      <c r="BQ166" s="84"/>
      <c r="BR166" s="84"/>
      <c r="BS166" s="84"/>
      <c r="BT166" s="83"/>
      <c r="BU166" s="85"/>
      <c r="BV166" s="75"/>
      <c r="BW166" s="75"/>
      <c r="BX166" s="75"/>
      <c r="BY166" s="83"/>
      <c r="BZ166" s="75"/>
      <c r="CA166" s="75"/>
      <c r="CB166" s="86"/>
      <c r="CC166" s="83"/>
      <c r="CD166" s="83"/>
      <c r="CE166" s="87"/>
      <c r="CF166" s="87"/>
      <c r="CG166" s="88"/>
      <c r="CH166" s="88"/>
      <c r="CI166" s="83"/>
      <c r="CJ166" s="89"/>
      <c r="CK166" s="75"/>
      <c r="CL166" s="75"/>
      <c r="CM166" s="83"/>
      <c r="CN166" s="22"/>
      <c r="CO166" s="75"/>
      <c r="CP166" s="83"/>
      <c r="CQ166" s="84"/>
      <c r="CR166" s="84"/>
      <c r="CS166" s="84"/>
      <c r="CT166" s="83"/>
      <c r="CU166" s="85"/>
      <c r="CV166" s="75"/>
      <c r="CW166" s="75"/>
      <c r="CX166" s="75"/>
      <c r="CY166" s="83"/>
      <c r="CZ166" s="75"/>
      <c r="DA166" s="75"/>
      <c r="DB166" s="86"/>
      <c r="DC166" s="83"/>
      <c r="DD166" s="83"/>
      <c r="DE166" s="87"/>
      <c r="DF166" s="87"/>
      <c r="DG166" s="88"/>
      <c r="DH166" s="88"/>
      <c r="DI166" s="83"/>
      <c r="DJ166" s="89"/>
      <c r="DK166" s="75"/>
      <c r="DL166" s="75"/>
      <c r="DM166" s="83"/>
      <c r="DN166" s="22"/>
      <c r="DO166" s="75"/>
      <c r="DP166" s="83"/>
      <c r="DQ166" s="84"/>
      <c r="DR166" s="84"/>
      <c r="DS166" s="84"/>
      <c r="DT166" s="83"/>
      <c r="DU166" s="85"/>
      <c r="DV166" s="75"/>
      <c r="DW166" s="75"/>
      <c r="DX166" s="75"/>
      <c r="DY166" s="83"/>
      <c r="DZ166" s="75"/>
      <c r="EA166" s="75"/>
      <c r="EB166" s="86"/>
      <c r="EC166" s="83"/>
      <c r="ED166" s="83"/>
      <c r="EE166" s="87"/>
      <c r="EF166" s="87"/>
      <c r="EG166" s="88"/>
      <c r="EH166" s="88"/>
      <c r="EI166" s="83"/>
    </row>
    <row r="167" spans="1:223" s="7" customFormat="1" ht="84.75" customHeight="1" x14ac:dyDescent="0.2">
      <c r="A167" s="178" t="s">
        <v>2092</v>
      </c>
      <c r="B167" s="33" t="s">
        <v>28</v>
      </c>
      <c r="C167" s="77" t="s">
        <v>294</v>
      </c>
      <c r="D167" s="102" t="s">
        <v>1448</v>
      </c>
      <c r="E167" s="102" t="s">
        <v>1448</v>
      </c>
      <c r="F167" s="102" t="s">
        <v>2094</v>
      </c>
      <c r="G167" s="77" t="s">
        <v>32</v>
      </c>
      <c r="H167" s="35">
        <v>100</v>
      </c>
      <c r="I167" s="33">
        <v>710000000</v>
      </c>
      <c r="J167" s="33" t="s">
        <v>33</v>
      </c>
      <c r="K167" s="33" t="s">
        <v>2095</v>
      </c>
      <c r="L167" s="77" t="s">
        <v>33</v>
      </c>
      <c r="M167" s="33"/>
      <c r="N167" s="179" t="s">
        <v>2104</v>
      </c>
      <c r="O167" s="36">
        <v>100</v>
      </c>
      <c r="P167" s="77"/>
      <c r="Q167" s="77"/>
      <c r="R167" s="48"/>
      <c r="S167" s="48"/>
      <c r="T167" s="176">
        <v>6000000</v>
      </c>
      <c r="U167" s="176">
        <v>6720000.0000000009</v>
      </c>
      <c r="V167" s="77" t="s">
        <v>121</v>
      </c>
      <c r="W167" s="45">
        <v>2016</v>
      </c>
      <c r="X167" s="165"/>
      <c r="Y167" s="83"/>
      <c r="Z167" s="75"/>
      <c r="AA167" s="75"/>
      <c r="AB167" s="86"/>
      <c r="AC167" s="83"/>
      <c r="AD167" s="83"/>
      <c r="AE167" s="87"/>
      <c r="AF167" s="87"/>
      <c r="AG167" s="88"/>
      <c r="AH167" s="88"/>
      <c r="AI167" s="83"/>
      <c r="AJ167" s="89"/>
      <c r="AK167" s="75"/>
      <c r="AL167" s="75"/>
      <c r="AM167" s="83"/>
      <c r="AN167" s="22"/>
      <c r="AO167" s="75"/>
      <c r="AP167" s="83"/>
      <c r="AQ167" s="84"/>
      <c r="AR167" s="84"/>
      <c r="AS167" s="84"/>
      <c r="AT167" s="83"/>
      <c r="AU167" s="85"/>
      <c r="AV167" s="75"/>
      <c r="AW167" s="75"/>
      <c r="AX167" s="75"/>
      <c r="AY167" s="83"/>
      <c r="AZ167" s="75"/>
      <c r="BA167" s="75"/>
      <c r="BB167" s="86"/>
      <c r="BC167" s="83"/>
      <c r="BD167" s="83"/>
      <c r="BE167" s="87"/>
      <c r="BF167" s="87"/>
      <c r="BG167" s="88"/>
      <c r="BH167" s="88"/>
      <c r="BI167" s="83"/>
      <c r="BJ167" s="89"/>
      <c r="BK167" s="75"/>
      <c r="BL167" s="75"/>
      <c r="BM167" s="83"/>
      <c r="BN167" s="22"/>
      <c r="BO167" s="75"/>
      <c r="BP167" s="83"/>
      <c r="BQ167" s="84"/>
      <c r="BR167" s="84"/>
      <c r="BS167" s="84"/>
      <c r="BT167" s="83"/>
      <c r="BU167" s="85"/>
      <c r="BV167" s="75"/>
      <c r="BW167" s="75"/>
      <c r="BX167" s="75"/>
      <c r="BY167" s="83"/>
      <c r="BZ167" s="75"/>
      <c r="CA167" s="75"/>
      <c r="CB167" s="86"/>
      <c r="CC167" s="83"/>
      <c r="CD167" s="83"/>
      <c r="CE167" s="87"/>
      <c r="CF167" s="87"/>
      <c r="CG167" s="88"/>
      <c r="CH167" s="88"/>
      <c r="CI167" s="83"/>
      <c r="CJ167" s="89"/>
      <c r="CK167" s="75"/>
      <c r="CL167" s="75"/>
      <c r="CM167" s="83"/>
      <c r="CN167" s="22"/>
      <c r="CO167" s="75"/>
      <c r="CP167" s="83"/>
      <c r="CQ167" s="84"/>
      <c r="CR167" s="84"/>
      <c r="CS167" s="84"/>
      <c r="CT167" s="83"/>
      <c r="CU167" s="85"/>
      <c r="CV167" s="75"/>
      <c r="CW167" s="75"/>
      <c r="CX167" s="75"/>
      <c r="CY167" s="83"/>
      <c r="CZ167" s="75"/>
      <c r="DA167" s="75"/>
      <c r="DB167" s="86"/>
      <c r="DC167" s="83"/>
      <c r="DD167" s="83"/>
      <c r="DE167" s="87"/>
      <c r="DF167" s="87"/>
      <c r="DG167" s="88"/>
      <c r="DH167" s="88"/>
      <c r="DI167" s="83"/>
      <c r="DJ167" s="89"/>
      <c r="DK167" s="75"/>
      <c r="DL167" s="75"/>
      <c r="DM167" s="83"/>
      <c r="DN167" s="22"/>
      <c r="DO167" s="75"/>
      <c r="DP167" s="83"/>
      <c r="DQ167" s="84"/>
      <c r="DR167" s="84"/>
      <c r="DS167" s="84"/>
      <c r="DT167" s="83"/>
      <c r="DU167" s="85"/>
      <c r="DV167" s="75"/>
      <c r="DW167" s="75"/>
      <c r="DX167" s="75"/>
      <c r="DY167" s="83"/>
      <c r="DZ167" s="75"/>
      <c r="EA167" s="75"/>
      <c r="EB167" s="86"/>
      <c r="EC167" s="83"/>
      <c r="ED167" s="83"/>
      <c r="EE167" s="87"/>
      <c r="EF167" s="87"/>
      <c r="EG167" s="88"/>
      <c r="EH167" s="88"/>
      <c r="EI167" s="83"/>
    </row>
    <row r="168" spans="1:223" s="7" customFormat="1" ht="80.25" customHeight="1" x14ac:dyDescent="0.2">
      <c r="A168" s="178" t="s">
        <v>2093</v>
      </c>
      <c r="B168" s="33" t="s">
        <v>28</v>
      </c>
      <c r="C168" s="77" t="s">
        <v>294</v>
      </c>
      <c r="D168" s="102" t="s">
        <v>1448</v>
      </c>
      <c r="E168" s="102" t="s">
        <v>1448</v>
      </c>
      <c r="F168" s="102" t="s">
        <v>2096</v>
      </c>
      <c r="G168" s="77" t="s">
        <v>32</v>
      </c>
      <c r="H168" s="35">
        <v>100</v>
      </c>
      <c r="I168" s="33">
        <v>710000000</v>
      </c>
      <c r="J168" s="33" t="s">
        <v>33</v>
      </c>
      <c r="K168" s="33" t="s">
        <v>2095</v>
      </c>
      <c r="L168" s="77" t="s">
        <v>33</v>
      </c>
      <c r="M168" s="33"/>
      <c r="N168" s="179" t="s">
        <v>2104</v>
      </c>
      <c r="O168" s="36">
        <v>100</v>
      </c>
      <c r="P168" s="77"/>
      <c r="Q168" s="77"/>
      <c r="R168" s="48"/>
      <c r="S168" s="48"/>
      <c r="T168" s="176">
        <v>1625000</v>
      </c>
      <c r="U168" s="176">
        <v>1820000.0000000002</v>
      </c>
      <c r="V168" s="77" t="s">
        <v>121</v>
      </c>
      <c r="W168" s="45">
        <v>2016</v>
      </c>
      <c r="X168" s="165"/>
      <c r="Z168" s="75"/>
      <c r="AA168" s="75"/>
      <c r="AB168" s="86"/>
      <c r="AC168" s="83"/>
      <c r="AD168" s="83"/>
      <c r="AE168" s="87"/>
      <c r="AF168" s="87"/>
      <c r="AG168" s="88"/>
      <c r="AH168" s="88"/>
      <c r="AI168" s="83"/>
      <c r="AJ168" s="89"/>
      <c r="AK168" s="75"/>
      <c r="AL168" s="75"/>
      <c r="AM168" s="83"/>
      <c r="AN168" s="22"/>
      <c r="AO168" s="75"/>
      <c r="AP168" s="83"/>
      <c r="AQ168" s="84"/>
      <c r="AR168" s="84"/>
      <c r="AS168" s="84"/>
      <c r="AT168" s="83"/>
      <c r="AU168" s="85"/>
      <c r="AV168" s="75"/>
      <c r="AW168" s="75"/>
      <c r="AX168" s="75"/>
      <c r="AY168" s="83"/>
      <c r="AZ168" s="75"/>
      <c r="BA168" s="75"/>
      <c r="BB168" s="86"/>
      <c r="BC168" s="83"/>
      <c r="BD168" s="83"/>
      <c r="BE168" s="87"/>
      <c r="BF168" s="87"/>
      <c r="BG168" s="88"/>
      <c r="BH168" s="88"/>
      <c r="BI168" s="83"/>
      <c r="BJ168" s="89"/>
      <c r="BK168" s="75"/>
      <c r="BL168" s="75"/>
      <c r="BM168" s="83"/>
      <c r="BN168" s="22"/>
      <c r="BO168" s="75"/>
      <c r="BP168" s="83"/>
      <c r="BQ168" s="84"/>
      <c r="BR168" s="84"/>
      <c r="BS168" s="84"/>
      <c r="BT168" s="83"/>
      <c r="BU168" s="85"/>
      <c r="BV168" s="75"/>
      <c r="BW168" s="75"/>
      <c r="BX168" s="75"/>
      <c r="BY168" s="83"/>
      <c r="BZ168" s="75"/>
      <c r="CA168" s="75"/>
      <c r="CB168" s="86"/>
      <c r="CC168" s="83"/>
      <c r="CD168" s="83"/>
      <c r="CE168" s="87"/>
      <c r="CF168" s="87"/>
      <c r="CG168" s="88"/>
      <c r="CH168" s="88"/>
      <c r="CI168" s="83"/>
      <c r="CJ168" s="89"/>
      <c r="CK168" s="75"/>
      <c r="CL168" s="75"/>
      <c r="CM168" s="83"/>
      <c r="CN168" s="22"/>
      <c r="CO168" s="75"/>
      <c r="CP168" s="83"/>
      <c r="CQ168" s="84"/>
      <c r="CR168" s="84"/>
      <c r="CS168" s="84"/>
      <c r="CT168" s="83"/>
      <c r="CU168" s="85"/>
      <c r="CV168" s="75"/>
      <c r="CW168" s="75"/>
      <c r="CX168" s="75"/>
      <c r="CY168" s="83"/>
      <c r="CZ168" s="75"/>
      <c r="DA168" s="75"/>
      <c r="DB168" s="86"/>
      <c r="DC168" s="83"/>
      <c r="DD168" s="83"/>
      <c r="DE168" s="87"/>
      <c r="DF168" s="87"/>
      <c r="DG168" s="88"/>
      <c r="DH168" s="88"/>
      <c r="DI168" s="83"/>
      <c r="DJ168" s="89"/>
      <c r="DK168" s="75"/>
      <c r="DL168" s="75"/>
      <c r="DM168" s="83"/>
      <c r="DN168" s="22"/>
      <c r="DO168" s="75"/>
      <c r="DP168" s="83"/>
      <c r="DQ168" s="84"/>
      <c r="DR168" s="84"/>
      <c r="DS168" s="84"/>
      <c r="DT168" s="83"/>
      <c r="DU168" s="85"/>
      <c r="DV168" s="75"/>
      <c r="DW168" s="75"/>
      <c r="DX168" s="75"/>
      <c r="DY168" s="83"/>
      <c r="DZ168" s="75"/>
      <c r="EA168" s="75"/>
      <c r="EB168" s="86"/>
      <c r="EC168" s="83"/>
      <c r="ED168" s="83"/>
      <c r="EE168" s="87"/>
      <c r="EF168" s="87"/>
      <c r="EG168" s="88"/>
      <c r="EH168" s="88"/>
      <c r="EI168" s="83"/>
    </row>
    <row r="169" spans="1:223" s="148" customFormat="1" ht="12.75" x14ac:dyDescent="0.2">
      <c r="A169" s="136" t="s">
        <v>216</v>
      </c>
      <c r="B169" s="55"/>
      <c r="C169" s="56"/>
      <c r="D169" s="108"/>
      <c r="E169" s="108"/>
      <c r="F169" s="108"/>
      <c r="G169" s="57"/>
      <c r="H169" s="58"/>
      <c r="I169" s="55"/>
      <c r="J169" s="39"/>
      <c r="K169" s="59"/>
      <c r="L169" s="59"/>
      <c r="M169" s="59"/>
      <c r="N169" s="59"/>
      <c r="O169" s="60"/>
      <c r="P169" s="55"/>
      <c r="Q169" s="55"/>
      <c r="R169" s="61"/>
      <c r="S169" s="61"/>
      <c r="T169" s="61">
        <f>SUM(T100:T168)</f>
        <v>55307611756.843597</v>
      </c>
      <c r="U169" s="61">
        <f>SUM(U100:U168)</f>
        <v>61944246767.664825</v>
      </c>
      <c r="V169" s="55"/>
      <c r="W169" s="55"/>
      <c r="X169" s="16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row>
    <row r="170" spans="1:223" s="148" customFormat="1" ht="12.75" x14ac:dyDescent="0.2">
      <c r="A170" s="136" t="s">
        <v>217</v>
      </c>
      <c r="B170" s="55"/>
      <c r="C170" s="56"/>
      <c r="D170" s="108"/>
      <c r="E170" s="108"/>
      <c r="F170" s="108"/>
      <c r="G170" s="57"/>
      <c r="H170" s="58"/>
      <c r="I170" s="55"/>
      <c r="J170" s="39"/>
      <c r="K170" s="59"/>
      <c r="L170" s="59"/>
      <c r="M170" s="59"/>
      <c r="N170" s="59"/>
      <c r="O170" s="60"/>
      <c r="P170" s="55"/>
      <c r="Q170" s="55"/>
      <c r="R170" s="61"/>
      <c r="S170" s="61"/>
      <c r="T170" s="61"/>
      <c r="U170" s="61"/>
      <c r="V170" s="55"/>
      <c r="W170" s="55"/>
      <c r="X170" s="16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row>
    <row r="171" spans="1:223" s="105" customFormat="1" ht="51" x14ac:dyDescent="0.2">
      <c r="A171" s="72" t="s">
        <v>134</v>
      </c>
      <c r="B171" s="33" t="s">
        <v>28</v>
      </c>
      <c r="C171" s="33" t="s">
        <v>135</v>
      </c>
      <c r="D171" s="102" t="s">
        <v>136</v>
      </c>
      <c r="E171" s="102" t="s">
        <v>136</v>
      </c>
      <c r="F171" s="102" t="s">
        <v>137</v>
      </c>
      <c r="G171" s="33" t="s">
        <v>1376</v>
      </c>
      <c r="H171" s="44">
        <v>100</v>
      </c>
      <c r="I171" s="33">
        <v>710000000</v>
      </c>
      <c r="J171" s="33" t="s">
        <v>33</v>
      </c>
      <c r="K171" s="33" t="s">
        <v>51</v>
      </c>
      <c r="L171" s="45" t="s">
        <v>60</v>
      </c>
      <c r="M171" s="33"/>
      <c r="N171" s="45" t="s">
        <v>53</v>
      </c>
      <c r="O171" s="36">
        <v>0</v>
      </c>
      <c r="P171" s="33"/>
      <c r="Q171" s="33"/>
      <c r="R171" s="37"/>
      <c r="S171" s="37"/>
      <c r="T171" s="37">
        <v>44642857.142857142</v>
      </c>
      <c r="U171" s="37">
        <v>50000000</v>
      </c>
      <c r="V171" s="33" t="s">
        <v>121</v>
      </c>
      <c r="W171" s="33">
        <v>2016</v>
      </c>
      <c r="X171" s="165"/>
    </row>
    <row r="172" spans="1:223" s="105" customFormat="1" ht="51" x14ac:dyDescent="0.2">
      <c r="A172" s="131" t="s">
        <v>138</v>
      </c>
      <c r="B172" s="33" t="s">
        <v>28</v>
      </c>
      <c r="C172" s="33" t="s">
        <v>135</v>
      </c>
      <c r="D172" s="102" t="s">
        <v>136</v>
      </c>
      <c r="E172" s="102" t="s">
        <v>136</v>
      </c>
      <c r="F172" s="102" t="s">
        <v>139</v>
      </c>
      <c r="G172" s="33" t="s">
        <v>1375</v>
      </c>
      <c r="H172" s="46">
        <v>100</v>
      </c>
      <c r="I172" s="33">
        <v>710000000</v>
      </c>
      <c r="J172" s="33" t="s">
        <v>33</v>
      </c>
      <c r="K172" s="33" t="s">
        <v>140</v>
      </c>
      <c r="L172" s="45" t="s">
        <v>60</v>
      </c>
      <c r="M172" s="38"/>
      <c r="N172" s="45" t="s">
        <v>141</v>
      </c>
      <c r="O172" s="36">
        <v>0</v>
      </c>
      <c r="P172" s="33"/>
      <c r="Q172" s="33"/>
      <c r="R172" s="37"/>
      <c r="S172" s="37"/>
      <c r="T172" s="37">
        <v>3499999.9999999995</v>
      </c>
      <c r="U172" s="37">
        <v>3920000</v>
      </c>
      <c r="V172" s="33" t="s">
        <v>121</v>
      </c>
      <c r="W172" s="33">
        <v>2016</v>
      </c>
      <c r="X172" s="165"/>
    </row>
    <row r="173" spans="1:223" s="105" customFormat="1" ht="51" x14ac:dyDescent="0.2">
      <c r="A173" s="72" t="s">
        <v>142</v>
      </c>
      <c r="B173" s="33" t="s">
        <v>28</v>
      </c>
      <c r="C173" s="33" t="s">
        <v>135</v>
      </c>
      <c r="D173" s="102" t="s">
        <v>136</v>
      </c>
      <c r="E173" s="102" t="s">
        <v>136</v>
      </c>
      <c r="F173" s="102" t="s">
        <v>143</v>
      </c>
      <c r="G173" s="33" t="s">
        <v>32</v>
      </c>
      <c r="H173" s="40">
        <v>100</v>
      </c>
      <c r="I173" s="33">
        <v>710000000</v>
      </c>
      <c r="J173" s="33" t="s">
        <v>33</v>
      </c>
      <c r="K173" s="33" t="s">
        <v>51</v>
      </c>
      <c r="L173" s="33" t="s">
        <v>33</v>
      </c>
      <c r="M173" s="33"/>
      <c r="N173" s="45" t="s">
        <v>53</v>
      </c>
      <c r="O173" s="36">
        <v>0</v>
      </c>
      <c r="P173" s="33"/>
      <c r="Q173" s="33"/>
      <c r="R173" s="37"/>
      <c r="S173" s="37"/>
      <c r="T173" s="37">
        <v>13392857.142857142</v>
      </c>
      <c r="U173" s="37">
        <v>15000000</v>
      </c>
      <c r="V173" s="33" t="s">
        <v>38</v>
      </c>
      <c r="W173" s="33">
        <v>2016</v>
      </c>
      <c r="X173" s="165"/>
    </row>
    <row r="174" spans="1:223" s="105" customFormat="1" ht="51" x14ac:dyDescent="0.2">
      <c r="A174" s="72" t="s">
        <v>144</v>
      </c>
      <c r="B174" s="33" t="s">
        <v>28</v>
      </c>
      <c r="C174" s="33" t="s">
        <v>135</v>
      </c>
      <c r="D174" s="102" t="s">
        <v>136</v>
      </c>
      <c r="E174" s="102" t="s">
        <v>136</v>
      </c>
      <c r="F174" s="102" t="s">
        <v>145</v>
      </c>
      <c r="G174" s="33" t="s">
        <v>1376</v>
      </c>
      <c r="H174" s="40">
        <v>100</v>
      </c>
      <c r="I174" s="33">
        <v>710000000</v>
      </c>
      <c r="J174" s="33" t="s">
        <v>33</v>
      </c>
      <c r="K174" s="33" t="s">
        <v>51</v>
      </c>
      <c r="L174" s="33" t="s">
        <v>33</v>
      </c>
      <c r="M174" s="33"/>
      <c r="N174" s="45" t="s">
        <v>53</v>
      </c>
      <c r="O174" s="36">
        <v>0</v>
      </c>
      <c r="P174" s="33"/>
      <c r="Q174" s="33"/>
      <c r="R174" s="37"/>
      <c r="S174" s="37"/>
      <c r="T174" s="37">
        <v>35714285.714285709</v>
      </c>
      <c r="U174" s="37">
        <v>40000000</v>
      </c>
      <c r="V174" s="33" t="s">
        <v>38</v>
      </c>
      <c r="W174" s="33">
        <v>2016</v>
      </c>
      <c r="X174" s="165"/>
    </row>
    <row r="175" spans="1:223" s="105" customFormat="1" ht="25.5" x14ac:dyDescent="0.2">
      <c r="A175" s="72" t="s">
        <v>146</v>
      </c>
      <c r="B175" s="33" t="s">
        <v>28</v>
      </c>
      <c r="C175" s="33" t="s">
        <v>147</v>
      </c>
      <c r="D175" s="102" t="s">
        <v>148</v>
      </c>
      <c r="E175" s="102" t="s">
        <v>148</v>
      </c>
      <c r="F175" s="102" t="s">
        <v>149</v>
      </c>
      <c r="G175" s="33" t="s">
        <v>1375</v>
      </c>
      <c r="H175" s="40">
        <v>100</v>
      </c>
      <c r="I175" s="33">
        <v>710000000</v>
      </c>
      <c r="J175" s="33" t="s">
        <v>33</v>
      </c>
      <c r="K175" s="33" t="s">
        <v>51</v>
      </c>
      <c r="L175" s="33" t="s">
        <v>60</v>
      </c>
      <c r="M175" s="33"/>
      <c r="N175" s="45" t="s">
        <v>53</v>
      </c>
      <c r="O175" s="36">
        <v>0</v>
      </c>
      <c r="P175" s="33"/>
      <c r="Q175" s="33"/>
      <c r="R175" s="37"/>
      <c r="S175" s="37"/>
      <c r="T175" s="37">
        <v>7499999.9999999991</v>
      </c>
      <c r="U175" s="37">
        <v>8400000</v>
      </c>
      <c r="V175" s="33" t="s">
        <v>38</v>
      </c>
      <c r="W175" s="33">
        <v>2016</v>
      </c>
      <c r="X175" s="165"/>
    </row>
    <row r="176" spans="1:223" s="105" customFormat="1" ht="63.75" x14ac:dyDescent="0.2">
      <c r="A176" s="72" t="s">
        <v>150</v>
      </c>
      <c r="B176" s="33" t="s">
        <v>28</v>
      </c>
      <c r="C176" s="33" t="s">
        <v>135</v>
      </c>
      <c r="D176" s="102" t="s">
        <v>136</v>
      </c>
      <c r="E176" s="102" t="s">
        <v>136</v>
      </c>
      <c r="F176" s="102" t="s">
        <v>151</v>
      </c>
      <c r="G176" s="33" t="s">
        <v>1376</v>
      </c>
      <c r="H176" s="40">
        <v>100</v>
      </c>
      <c r="I176" s="33">
        <v>710000000</v>
      </c>
      <c r="J176" s="33" t="s">
        <v>33</v>
      </c>
      <c r="K176" s="33" t="s">
        <v>51</v>
      </c>
      <c r="L176" s="33" t="s">
        <v>33</v>
      </c>
      <c r="M176" s="33"/>
      <c r="N176" s="45" t="s">
        <v>53</v>
      </c>
      <c r="O176" s="36">
        <v>0</v>
      </c>
      <c r="P176" s="33"/>
      <c r="Q176" s="33"/>
      <c r="R176" s="37"/>
      <c r="S176" s="37"/>
      <c r="T176" s="37">
        <v>21428571.428571425</v>
      </c>
      <c r="U176" s="37">
        <v>24000000</v>
      </c>
      <c r="V176" s="33" t="s">
        <v>38</v>
      </c>
      <c r="W176" s="33">
        <v>2016</v>
      </c>
      <c r="X176" s="165"/>
    </row>
    <row r="177" spans="1:24" s="187" customFormat="1" ht="51" x14ac:dyDescent="0.2">
      <c r="A177" s="182" t="s">
        <v>152</v>
      </c>
      <c r="B177" s="179" t="s">
        <v>28</v>
      </c>
      <c r="C177" s="179" t="s">
        <v>153</v>
      </c>
      <c r="D177" s="181" t="s">
        <v>154</v>
      </c>
      <c r="E177" s="181" t="s">
        <v>155</v>
      </c>
      <c r="F177" s="181" t="s">
        <v>156</v>
      </c>
      <c r="G177" s="179" t="s">
        <v>32</v>
      </c>
      <c r="H177" s="183">
        <v>100</v>
      </c>
      <c r="I177" s="179">
        <v>710000000</v>
      </c>
      <c r="J177" s="179" t="s">
        <v>33</v>
      </c>
      <c r="K177" s="179" t="s">
        <v>51</v>
      </c>
      <c r="L177" s="179" t="s">
        <v>68</v>
      </c>
      <c r="M177" s="179"/>
      <c r="N177" s="184" t="s">
        <v>53</v>
      </c>
      <c r="O177" s="185">
        <v>0</v>
      </c>
      <c r="P177" s="179"/>
      <c r="Q177" s="179"/>
      <c r="R177" s="176"/>
      <c r="S177" s="176"/>
      <c r="T177" s="176">
        <v>10714285.714285713</v>
      </c>
      <c r="U177" s="176">
        <v>12000000</v>
      </c>
      <c r="V177" s="179" t="s">
        <v>38</v>
      </c>
      <c r="W177" s="179">
        <v>2016</v>
      </c>
      <c r="X177" s="186"/>
    </row>
    <row r="178" spans="1:24" s="187" customFormat="1" ht="38.25" x14ac:dyDescent="0.2">
      <c r="A178" s="182" t="s">
        <v>157</v>
      </c>
      <c r="B178" s="179" t="s">
        <v>28</v>
      </c>
      <c r="C178" s="179" t="s">
        <v>158</v>
      </c>
      <c r="D178" s="181" t="s">
        <v>159</v>
      </c>
      <c r="E178" s="181" t="s">
        <v>159</v>
      </c>
      <c r="F178" s="181" t="s">
        <v>160</v>
      </c>
      <c r="G178" s="179" t="s">
        <v>32</v>
      </c>
      <c r="H178" s="188">
        <v>100</v>
      </c>
      <c r="I178" s="179">
        <v>710000000</v>
      </c>
      <c r="J178" s="179" t="s">
        <v>33</v>
      </c>
      <c r="K178" s="195" t="s">
        <v>2109</v>
      </c>
      <c r="L178" s="180" t="s">
        <v>45</v>
      </c>
      <c r="M178" s="189"/>
      <c r="N178" s="179" t="s">
        <v>133</v>
      </c>
      <c r="O178" s="190">
        <v>0</v>
      </c>
      <c r="P178" s="179"/>
      <c r="Q178" s="179"/>
      <c r="R178" s="176"/>
      <c r="S178" s="176"/>
      <c r="T178" s="176">
        <v>13426785.714285713</v>
      </c>
      <c r="U178" s="176">
        <v>15038000</v>
      </c>
      <c r="V178" s="179" t="s">
        <v>38</v>
      </c>
      <c r="W178" s="179">
        <v>2016</v>
      </c>
      <c r="X178" s="186"/>
    </row>
    <row r="179" spans="1:24" s="194" customFormat="1" ht="63.75" x14ac:dyDescent="0.2">
      <c r="A179" s="182" t="s">
        <v>162</v>
      </c>
      <c r="B179" s="179" t="s">
        <v>28</v>
      </c>
      <c r="C179" s="179" t="s">
        <v>163</v>
      </c>
      <c r="D179" s="181" t="s">
        <v>164</v>
      </c>
      <c r="E179" s="181" t="s">
        <v>165</v>
      </c>
      <c r="F179" s="181" t="s">
        <v>166</v>
      </c>
      <c r="G179" s="179" t="s">
        <v>32</v>
      </c>
      <c r="H179" s="191">
        <v>100</v>
      </c>
      <c r="I179" s="179">
        <v>710000000</v>
      </c>
      <c r="J179" s="179" t="s">
        <v>33</v>
      </c>
      <c r="K179" s="184" t="s">
        <v>59</v>
      </c>
      <c r="L179" s="179" t="s">
        <v>33</v>
      </c>
      <c r="M179" s="184"/>
      <c r="N179" s="184" t="s">
        <v>61</v>
      </c>
      <c r="O179" s="190">
        <v>0</v>
      </c>
      <c r="P179" s="184"/>
      <c r="Q179" s="184"/>
      <c r="R179" s="192"/>
      <c r="S179" s="192"/>
      <c r="T179" s="193">
        <v>10714285.714285713</v>
      </c>
      <c r="U179" s="193">
        <v>12000000</v>
      </c>
      <c r="V179" s="184" t="s">
        <v>38</v>
      </c>
      <c r="W179" s="179">
        <v>2015</v>
      </c>
      <c r="X179" s="186"/>
    </row>
    <row r="180" spans="1:24" s="90" customFormat="1" ht="51" x14ac:dyDescent="0.2">
      <c r="A180" s="72" t="s">
        <v>168</v>
      </c>
      <c r="B180" s="33" t="s">
        <v>28</v>
      </c>
      <c r="C180" s="33" t="s">
        <v>163</v>
      </c>
      <c r="D180" s="102" t="s">
        <v>164</v>
      </c>
      <c r="E180" s="102" t="s">
        <v>165</v>
      </c>
      <c r="F180" s="102" t="s">
        <v>169</v>
      </c>
      <c r="G180" s="33" t="s">
        <v>1375</v>
      </c>
      <c r="H180" s="47">
        <v>100</v>
      </c>
      <c r="I180" s="33">
        <v>710000000</v>
      </c>
      <c r="J180" s="33" t="s">
        <v>33</v>
      </c>
      <c r="K180" s="45" t="s">
        <v>34</v>
      </c>
      <c r="L180" s="33" t="s">
        <v>33</v>
      </c>
      <c r="M180" s="45"/>
      <c r="N180" s="45" t="s">
        <v>167</v>
      </c>
      <c r="O180" s="44">
        <v>50</v>
      </c>
      <c r="P180" s="45"/>
      <c r="Q180" s="45"/>
      <c r="R180" s="48"/>
      <c r="S180" s="48"/>
      <c r="T180" s="49">
        <v>5357142.8571428563</v>
      </c>
      <c r="U180" s="49">
        <v>6000000</v>
      </c>
      <c r="V180" s="45" t="s">
        <v>38</v>
      </c>
      <c r="W180" s="33">
        <v>2016</v>
      </c>
      <c r="X180" s="165"/>
    </row>
    <row r="181" spans="1:24" s="105" customFormat="1" ht="63.75" x14ac:dyDescent="0.2">
      <c r="A181" s="72" t="s">
        <v>170</v>
      </c>
      <c r="B181" s="33" t="s">
        <v>28</v>
      </c>
      <c r="C181" s="33" t="s">
        <v>171</v>
      </c>
      <c r="D181" s="102" t="s">
        <v>172</v>
      </c>
      <c r="E181" s="102" t="s">
        <v>172</v>
      </c>
      <c r="F181" s="102" t="s">
        <v>173</v>
      </c>
      <c r="G181" s="33" t="s">
        <v>32</v>
      </c>
      <c r="H181" s="46">
        <v>100</v>
      </c>
      <c r="I181" s="33">
        <v>710000000</v>
      </c>
      <c r="J181" s="33" t="s">
        <v>33</v>
      </c>
      <c r="K181" s="33" t="s">
        <v>51</v>
      </c>
      <c r="L181" s="45" t="s">
        <v>52</v>
      </c>
      <c r="M181" s="38"/>
      <c r="N181" s="45" t="s">
        <v>53</v>
      </c>
      <c r="O181" s="36">
        <v>0</v>
      </c>
      <c r="P181" s="33"/>
      <c r="Q181" s="33"/>
      <c r="R181" s="37"/>
      <c r="S181" s="37"/>
      <c r="T181" s="37">
        <v>5803571.4285714282</v>
      </c>
      <c r="U181" s="37">
        <v>6500000</v>
      </c>
      <c r="V181" s="45" t="s">
        <v>38</v>
      </c>
      <c r="W181" s="33">
        <v>2016</v>
      </c>
      <c r="X181" s="165"/>
    </row>
    <row r="182" spans="1:24" s="105" customFormat="1" ht="51" x14ac:dyDescent="0.2">
      <c r="A182" s="72" t="s">
        <v>174</v>
      </c>
      <c r="B182" s="33" t="s">
        <v>28</v>
      </c>
      <c r="C182" s="33" t="s">
        <v>175</v>
      </c>
      <c r="D182" s="102" t="s">
        <v>176</v>
      </c>
      <c r="E182" s="102" t="s">
        <v>176</v>
      </c>
      <c r="F182" s="102" t="s">
        <v>177</v>
      </c>
      <c r="G182" s="33" t="s">
        <v>32</v>
      </c>
      <c r="H182" s="46">
        <v>100</v>
      </c>
      <c r="I182" s="33">
        <v>710000000</v>
      </c>
      <c r="J182" s="33" t="s">
        <v>33</v>
      </c>
      <c r="K182" s="33" t="s">
        <v>51</v>
      </c>
      <c r="L182" s="33" t="s">
        <v>68</v>
      </c>
      <c r="M182" s="38"/>
      <c r="N182" s="45" t="s">
        <v>53</v>
      </c>
      <c r="O182" s="36">
        <v>0</v>
      </c>
      <c r="P182" s="33"/>
      <c r="Q182" s="33"/>
      <c r="R182" s="37"/>
      <c r="S182" s="37"/>
      <c r="T182" s="37">
        <v>1339285.7142857141</v>
      </c>
      <c r="U182" s="37">
        <v>1500000</v>
      </c>
      <c r="V182" s="45" t="s">
        <v>121</v>
      </c>
      <c r="W182" s="33">
        <v>2016</v>
      </c>
      <c r="X182" s="165"/>
    </row>
    <row r="183" spans="1:24" s="105" customFormat="1" ht="76.5" x14ac:dyDescent="0.2">
      <c r="A183" s="72" t="s">
        <v>178</v>
      </c>
      <c r="B183" s="33" t="s">
        <v>28</v>
      </c>
      <c r="C183" s="33" t="s">
        <v>179</v>
      </c>
      <c r="D183" s="102" t="s">
        <v>180</v>
      </c>
      <c r="E183" s="102" t="s">
        <v>181</v>
      </c>
      <c r="F183" s="102" t="s">
        <v>182</v>
      </c>
      <c r="G183" s="33" t="s">
        <v>1376</v>
      </c>
      <c r="H183" s="46">
        <v>100</v>
      </c>
      <c r="I183" s="33">
        <v>710000000</v>
      </c>
      <c r="J183" s="33" t="s">
        <v>33</v>
      </c>
      <c r="K183" s="33" t="s">
        <v>132</v>
      </c>
      <c r="L183" s="33" t="s">
        <v>33</v>
      </c>
      <c r="M183" s="38"/>
      <c r="N183" s="45" t="s">
        <v>133</v>
      </c>
      <c r="O183" s="36">
        <v>0</v>
      </c>
      <c r="P183" s="33"/>
      <c r="Q183" s="33"/>
      <c r="R183" s="37"/>
      <c r="S183" s="37"/>
      <c r="T183" s="37">
        <v>57142857.142857134</v>
      </c>
      <c r="U183" s="37">
        <v>64000000</v>
      </c>
      <c r="V183" s="45" t="s">
        <v>121</v>
      </c>
      <c r="W183" s="33">
        <v>2016</v>
      </c>
      <c r="X183" s="165"/>
    </row>
    <row r="184" spans="1:24" s="105" customFormat="1" ht="114.75" x14ac:dyDescent="0.2">
      <c r="A184" s="72" t="s">
        <v>747</v>
      </c>
      <c r="B184" s="42" t="s">
        <v>28</v>
      </c>
      <c r="C184" s="42" t="s">
        <v>281</v>
      </c>
      <c r="D184" s="102" t="s">
        <v>286</v>
      </c>
      <c r="E184" s="102" t="s">
        <v>286</v>
      </c>
      <c r="F184" s="102" t="s">
        <v>295</v>
      </c>
      <c r="G184" s="42" t="s">
        <v>32</v>
      </c>
      <c r="H184" s="40">
        <v>100</v>
      </c>
      <c r="I184" s="42">
        <v>710000000</v>
      </c>
      <c r="J184" s="33" t="s">
        <v>33</v>
      </c>
      <c r="K184" s="33" t="s">
        <v>51</v>
      </c>
      <c r="L184" s="42" t="s">
        <v>255</v>
      </c>
      <c r="M184" s="42"/>
      <c r="N184" s="68" t="s">
        <v>282</v>
      </c>
      <c r="O184" s="68">
        <v>0</v>
      </c>
      <c r="P184" s="42"/>
      <c r="Q184" s="42"/>
      <c r="R184" s="67"/>
      <c r="S184" s="67"/>
      <c r="T184" s="67">
        <v>1229020</v>
      </c>
      <c r="U184" s="67">
        <v>1376502.4000000001</v>
      </c>
      <c r="V184" s="42" t="s">
        <v>121</v>
      </c>
      <c r="W184" s="42">
        <v>2016</v>
      </c>
      <c r="X184" s="165"/>
    </row>
    <row r="185" spans="1:24" s="105" customFormat="1" ht="89.25" x14ac:dyDescent="0.2">
      <c r="A185" s="131" t="s">
        <v>748</v>
      </c>
      <c r="B185" s="42" t="s">
        <v>28</v>
      </c>
      <c r="C185" s="42" t="s">
        <v>281</v>
      </c>
      <c r="D185" s="102" t="s">
        <v>286</v>
      </c>
      <c r="E185" s="102" t="s">
        <v>286</v>
      </c>
      <c r="F185" s="102" t="s">
        <v>296</v>
      </c>
      <c r="G185" s="42" t="s">
        <v>32</v>
      </c>
      <c r="H185" s="40">
        <v>100</v>
      </c>
      <c r="I185" s="42">
        <v>710000000</v>
      </c>
      <c r="J185" s="33" t="s">
        <v>33</v>
      </c>
      <c r="K185" s="42" t="s">
        <v>283</v>
      </c>
      <c r="L185" s="33" t="s">
        <v>60</v>
      </c>
      <c r="M185" s="42"/>
      <c r="N185" s="68" t="s">
        <v>36</v>
      </c>
      <c r="O185" s="68">
        <v>0</v>
      </c>
      <c r="P185" s="42"/>
      <c r="Q185" s="42"/>
      <c r="R185" s="67"/>
      <c r="S185" s="67"/>
      <c r="T185" s="67">
        <v>2303550</v>
      </c>
      <c r="U185" s="67">
        <v>2579976.0000000005</v>
      </c>
      <c r="V185" s="42" t="s">
        <v>121</v>
      </c>
      <c r="W185" s="42">
        <v>2016</v>
      </c>
      <c r="X185" s="165"/>
    </row>
    <row r="186" spans="1:24" s="105" customFormat="1" ht="114.75" x14ac:dyDescent="0.2">
      <c r="A186" s="72" t="s">
        <v>749</v>
      </c>
      <c r="B186" s="42" t="s">
        <v>28</v>
      </c>
      <c r="C186" s="42" t="s">
        <v>281</v>
      </c>
      <c r="D186" s="102" t="s">
        <v>286</v>
      </c>
      <c r="E186" s="102" t="s">
        <v>286</v>
      </c>
      <c r="F186" s="102" t="s">
        <v>297</v>
      </c>
      <c r="G186" s="33" t="s">
        <v>1376</v>
      </c>
      <c r="H186" s="40">
        <v>100</v>
      </c>
      <c r="I186" s="42">
        <v>710000000</v>
      </c>
      <c r="J186" s="33" t="s">
        <v>33</v>
      </c>
      <c r="K186" s="33" t="s">
        <v>51</v>
      </c>
      <c r="L186" s="42" t="s">
        <v>255</v>
      </c>
      <c r="M186" s="42"/>
      <c r="N186" s="42" t="s">
        <v>284</v>
      </c>
      <c r="O186" s="68">
        <v>0</v>
      </c>
      <c r="P186" s="42"/>
      <c r="Q186" s="42"/>
      <c r="R186" s="67"/>
      <c r="S186" s="67"/>
      <c r="T186" s="67">
        <v>7785860</v>
      </c>
      <c r="U186" s="67">
        <v>8720163.2000000011</v>
      </c>
      <c r="V186" s="42" t="s">
        <v>121</v>
      </c>
      <c r="W186" s="42">
        <v>2016</v>
      </c>
      <c r="X186" s="165"/>
    </row>
    <row r="187" spans="1:24" s="105" customFormat="1" ht="89.25" x14ac:dyDescent="0.2">
      <c r="A187" s="72" t="s">
        <v>750</v>
      </c>
      <c r="B187" s="42" t="s">
        <v>28</v>
      </c>
      <c r="C187" s="42" t="s">
        <v>281</v>
      </c>
      <c r="D187" s="102" t="s">
        <v>286</v>
      </c>
      <c r="E187" s="102" t="s">
        <v>286</v>
      </c>
      <c r="F187" s="102" t="s">
        <v>298</v>
      </c>
      <c r="G187" s="33" t="s">
        <v>1376</v>
      </c>
      <c r="H187" s="40">
        <v>100</v>
      </c>
      <c r="I187" s="42">
        <v>710000000</v>
      </c>
      <c r="J187" s="33" t="s">
        <v>33</v>
      </c>
      <c r="K187" s="42" t="s">
        <v>283</v>
      </c>
      <c r="L187" s="33" t="s">
        <v>60</v>
      </c>
      <c r="M187" s="42"/>
      <c r="N187" s="42" t="s">
        <v>36</v>
      </c>
      <c r="O187" s="68">
        <v>0</v>
      </c>
      <c r="P187" s="42"/>
      <c r="Q187" s="42"/>
      <c r="R187" s="67"/>
      <c r="S187" s="67"/>
      <c r="T187" s="67">
        <v>12980490</v>
      </c>
      <c r="U187" s="67">
        <v>14538148.800000001</v>
      </c>
      <c r="V187" s="42" t="s">
        <v>121</v>
      </c>
      <c r="W187" s="42">
        <v>2016</v>
      </c>
      <c r="X187" s="165"/>
    </row>
    <row r="188" spans="1:24" s="105" customFormat="1" ht="63.75" x14ac:dyDescent="0.2">
      <c r="A188" s="72" t="s">
        <v>751</v>
      </c>
      <c r="B188" s="42" t="s">
        <v>28</v>
      </c>
      <c r="C188" s="42" t="s">
        <v>281</v>
      </c>
      <c r="D188" s="102" t="s">
        <v>286</v>
      </c>
      <c r="E188" s="102" t="s">
        <v>286</v>
      </c>
      <c r="F188" s="102" t="s">
        <v>287</v>
      </c>
      <c r="G188" s="42" t="s">
        <v>32</v>
      </c>
      <c r="H188" s="40">
        <v>100</v>
      </c>
      <c r="I188" s="42">
        <v>710000000</v>
      </c>
      <c r="J188" s="33" t="s">
        <v>33</v>
      </c>
      <c r="K188" s="42" t="s">
        <v>132</v>
      </c>
      <c r="L188" s="42" t="s">
        <v>60</v>
      </c>
      <c r="M188" s="42"/>
      <c r="N188" s="42" t="s">
        <v>280</v>
      </c>
      <c r="O188" s="69">
        <v>30</v>
      </c>
      <c r="P188" s="42"/>
      <c r="Q188" s="42"/>
      <c r="R188" s="67"/>
      <c r="S188" s="67"/>
      <c r="T188" s="67">
        <v>464285.71428571426</v>
      </c>
      <c r="U188" s="67">
        <v>520000</v>
      </c>
      <c r="V188" s="42" t="s">
        <v>38</v>
      </c>
      <c r="W188" s="42">
        <v>2016</v>
      </c>
      <c r="X188" s="165"/>
    </row>
    <row r="189" spans="1:24" s="105" customFormat="1" ht="63.75" x14ac:dyDescent="0.2">
      <c r="A189" s="72" t="s">
        <v>752</v>
      </c>
      <c r="B189" s="42" t="s">
        <v>28</v>
      </c>
      <c r="C189" s="42" t="s">
        <v>281</v>
      </c>
      <c r="D189" s="102" t="s">
        <v>286</v>
      </c>
      <c r="E189" s="102" t="s">
        <v>286</v>
      </c>
      <c r="F189" s="102" t="s">
        <v>299</v>
      </c>
      <c r="G189" s="33" t="s">
        <v>1376</v>
      </c>
      <c r="H189" s="40">
        <v>100</v>
      </c>
      <c r="I189" s="42">
        <v>710000000</v>
      </c>
      <c r="J189" s="33" t="s">
        <v>33</v>
      </c>
      <c r="K189" s="42" t="s">
        <v>132</v>
      </c>
      <c r="L189" s="42" t="s">
        <v>60</v>
      </c>
      <c r="M189" s="42"/>
      <c r="N189" s="42" t="s">
        <v>280</v>
      </c>
      <c r="O189" s="69">
        <v>30</v>
      </c>
      <c r="P189" s="42"/>
      <c r="Q189" s="42"/>
      <c r="R189" s="67"/>
      <c r="S189" s="67"/>
      <c r="T189" s="67">
        <v>1874999.9999999998</v>
      </c>
      <c r="U189" s="67">
        <v>2100000</v>
      </c>
      <c r="V189" s="42" t="s">
        <v>121</v>
      </c>
      <c r="W189" s="42">
        <v>2016</v>
      </c>
      <c r="X189" s="165"/>
    </row>
    <row r="190" spans="1:24" s="105" customFormat="1" ht="63.75" x14ac:dyDescent="0.2">
      <c r="A190" s="72" t="s">
        <v>753</v>
      </c>
      <c r="B190" s="33" t="s">
        <v>28</v>
      </c>
      <c r="C190" s="42" t="s">
        <v>163</v>
      </c>
      <c r="D190" s="102" t="s">
        <v>164</v>
      </c>
      <c r="E190" s="102" t="s">
        <v>165</v>
      </c>
      <c r="F190" s="102" t="s">
        <v>288</v>
      </c>
      <c r="G190" s="42" t="s">
        <v>32</v>
      </c>
      <c r="H190" s="40">
        <v>100</v>
      </c>
      <c r="I190" s="33">
        <v>710000000</v>
      </c>
      <c r="J190" s="33" t="s">
        <v>33</v>
      </c>
      <c r="K190" s="42" t="s">
        <v>40</v>
      </c>
      <c r="L190" s="33" t="s">
        <v>33</v>
      </c>
      <c r="M190" s="42"/>
      <c r="N190" s="42" t="s">
        <v>289</v>
      </c>
      <c r="O190" s="68">
        <v>100</v>
      </c>
      <c r="P190" s="42"/>
      <c r="Q190" s="42"/>
      <c r="R190" s="67"/>
      <c r="S190" s="67"/>
      <c r="T190" s="67">
        <v>265000</v>
      </c>
      <c r="U190" s="67">
        <v>296800</v>
      </c>
      <c r="V190" s="42" t="s">
        <v>121</v>
      </c>
      <c r="W190" s="42">
        <v>2016</v>
      </c>
      <c r="X190" s="165"/>
    </row>
    <row r="191" spans="1:24" s="105" customFormat="1" ht="89.25" x14ac:dyDescent="0.2">
      <c r="A191" s="72" t="s">
        <v>754</v>
      </c>
      <c r="B191" s="33" t="s">
        <v>28</v>
      </c>
      <c r="C191" s="42" t="s">
        <v>290</v>
      </c>
      <c r="D191" s="102" t="s">
        <v>291</v>
      </c>
      <c r="E191" s="102" t="s">
        <v>291</v>
      </c>
      <c r="F191" s="102" t="s">
        <v>292</v>
      </c>
      <c r="G191" s="42" t="s">
        <v>32</v>
      </c>
      <c r="H191" s="40">
        <v>100</v>
      </c>
      <c r="I191" s="33">
        <v>710000000</v>
      </c>
      <c r="J191" s="33" t="s">
        <v>33</v>
      </c>
      <c r="K191" s="42" t="s">
        <v>40</v>
      </c>
      <c r="L191" s="33" t="s">
        <v>33</v>
      </c>
      <c r="M191" s="42"/>
      <c r="N191" s="42" t="s">
        <v>289</v>
      </c>
      <c r="O191" s="68">
        <v>100</v>
      </c>
      <c r="P191" s="42"/>
      <c r="Q191" s="42"/>
      <c r="R191" s="67"/>
      <c r="S191" s="67"/>
      <c r="T191" s="67">
        <v>259999.99999999997</v>
      </c>
      <c r="U191" s="67">
        <v>291200</v>
      </c>
      <c r="V191" s="42" t="s">
        <v>121</v>
      </c>
      <c r="W191" s="42">
        <v>2016</v>
      </c>
      <c r="X191" s="165"/>
    </row>
    <row r="192" spans="1:24" s="105" customFormat="1" ht="63.75" x14ac:dyDescent="0.2">
      <c r="A192" s="72" t="s">
        <v>755</v>
      </c>
      <c r="B192" s="33" t="s">
        <v>28</v>
      </c>
      <c r="C192" s="42" t="s">
        <v>290</v>
      </c>
      <c r="D192" s="102" t="s">
        <v>291</v>
      </c>
      <c r="E192" s="102" t="s">
        <v>291</v>
      </c>
      <c r="F192" s="102" t="s">
        <v>2076</v>
      </c>
      <c r="G192" s="42" t="s">
        <v>32</v>
      </c>
      <c r="H192" s="40">
        <v>100</v>
      </c>
      <c r="I192" s="33">
        <v>710000000</v>
      </c>
      <c r="J192" s="33" t="s">
        <v>33</v>
      </c>
      <c r="K192" s="42" t="s">
        <v>293</v>
      </c>
      <c r="L192" s="33" t="s">
        <v>33</v>
      </c>
      <c r="M192" s="42"/>
      <c r="N192" s="42" t="s">
        <v>140</v>
      </c>
      <c r="O192" s="68">
        <v>100</v>
      </c>
      <c r="P192" s="42"/>
      <c r="Q192" s="42"/>
      <c r="R192" s="67"/>
      <c r="S192" s="67"/>
      <c r="T192" s="67">
        <v>239999.99999999997</v>
      </c>
      <c r="U192" s="67">
        <v>268800</v>
      </c>
      <c r="V192" s="42" t="s">
        <v>121</v>
      </c>
      <c r="W192" s="42">
        <v>2016</v>
      </c>
      <c r="X192" s="165"/>
    </row>
    <row r="193" spans="1:24" s="75" customFormat="1" ht="51" x14ac:dyDescent="0.2">
      <c r="A193" s="72" t="s">
        <v>756</v>
      </c>
      <c r="B193" s="33" t="s">
        <v>28</v>
      </c>
      <c r="C193" s="92" t="s">
        <v>315</v>
      </c>
      <c r="D193" s="102" t="s">
        <v>316</v>
      </c>
      <c r="E193" s="102" t="s">
        <v>316</v>
      </c>
      <c r="F193" s="102" t="s">
        <v>317</v>
      </c>
      <c r="G193" s="33" t="s">
        <v>1375</v>
      </c>
      <c r="H193" s="44">
        <v>100</v>
      </c>
      <c r="I193" s="33">
        <v>710000000</v>
      </c>
      <c r="J193" s="33" t="s">
        <v>33</v>
      </c>
      <c r="K193" s="33" t="s">
        <v>318</v>
      </c>
      <c r="L193" s="33" t="s">
        <v>1217</v>
      </c>
      <c r="M193" s="33"/>
      <c r="N193" s="33" t="s">
        <v>319</v>
      </c>
      <c r="O193" s="36">
        <v>0</v>
      </c>
      <c r="P193" s="45"/>
      <c r="Q193" s="45"/>
      <c r="R193" s="48"/>
      <c r="S193" s="48"/>
      <c r="T193" s="37">
        <v>1600000</v>
      </c>
      <c r="U193" s="37">
        <v>1792000</v>
      </c>
      <c r="V193" s="33"/>
      <c r="W193" s="33" t="s">
        <v>1620</v>
      </c>
      <c r="X193" s="165"/>
    </row>
    <row r="194" spans="1:24" s="75" customFormat="1" ht="25.5" x14ac:dyDescent="0.2">
      <c r="A194" s="72" t="s">
        <v>757</v>
      </c>
      <c r="B194" s="33" t="s">
        <v>28</v>
      </c>
      <c r="C194" s="92" t="s">
        <v>315</v>
      </c>
      <c r="D194" s="102" t="s">
        <v>316</v>
      </c>
      <c r="E194" s="102" t="s">
        <v>316</v>
      </c>
      <c r="F194" s="102" t="s">
        <v>320</v>
      </c>
      <c r="G194" s="33" t="s">
        <v>1375</v>
      </c>
      <c r="H194" s="44">
        <v>100</v>
      </c>
      <c r="I194" s="33">
        <v>710000000</v>
      </c>
      <c r="J194" s="33" t="s">
        <v>33</v>
      </c>
      <c r="K194" s="42" t="s">
        <v>254</v>
      </c>
      <c r="L194" s="33" t="s">
        <v>321</v>
      </c>
      <c r="M194" s="33"/>
      <c r="N194" s="33" t="s">
        <v>61</v>
      </c>
      <c r="O194" s="36">
        <v>0</v>
      </c>
      <c r="P194" s="45"/>
      <c r="Q194" s="45"/>
      <c r="R194" s="48"/>
      <c r="S194" s="48"/>
      <c r="T194" s="37">
        <v>273052</v>
      </c>
      <c r="U194" s="37">
        <v>305818.23999999999</v>
      </c>
      <c r="V194" s="33"/>
      <c r="W194" s="33">
        <v>2016</v>
      </c>
      <c r="X194" s="165"/>
    </row>
    <row r="195" spans="1:24" s="75" customFormat="1" ht="38.25" x14ac:dyDescent="0.2">
      <c r="A195" s="72" t="s">
        <v>758</v>
      </c>
      <c r="B195" s="33" t="s">
        <v>28</v>
      </c>
      <c r="C195" s="92" t="s">
        <v>315</v>
      </c>
      <c r="D195" s="102" t="s">
        <v>316</v>
      </c>
      <c r="E195" s="102" t="s">
        <v>316</v>
      </c>
      <c r="F195" s="102" t="s">
        <v>322</v>
      </c>
      <c r="G195" s="33" t="s">
        <v>1375</v>
      </c>
      <c r="H195" s="44">
        <v>100</v>
      </c>
      <c r="I195" s="33">
        <v>710000000</v>
      </c>
      <c r="J195" s="33" t="s">
        <v>33</v>
      </c>
      <c r="K195" s="42" t="s">
        <v>254</v>
      </c>
      <c r="L195" s="33" t="s">
        <v>323</v>
      </c>
      <c r="M195" s="33"/>
      <c r="N195" s="33" t="s">
        <v>61</v>
      </c>
      <c r="O195" s="36">
        <v>0</v>
      </c>
      <c r="P195" s="45"/>
      <c r="Q195" s="45"/>
      <c r="R195" s="48"/>
      <c r="S195" s="48"/>
      <c r="T195" s="37">
        <v>700000</v>
      </c>
      <c r="U195" s="37">
        <v>784000</v>
      </c>
      <c r="V195" s="33"/>
      <c r="W195" s="33">
        <v>2016</v>
      </c>
      <c r="X195" s="165"/>
    </row>
    <row r="196" spans="1:24" s="75" customFormat="1" ht="51" x14ac:dyDescent="0.2">
      <c r="A196" s="72" t="s">
        <v>759</v>
      </c>
      <c r="B196" s="33" t="s">
        <v>28</v>
      </c>
      <c r="C196" s="92" t="s">
        <v>315</v>
      </c>
      <c r="D196" s="102" t="s">
        <v>316</v>
      </c>
      <c r="E196" s="102" t="s">
        <v>316</v>
      </c>
      <c r="F196" s="102" t="s">
        <v>324</v>
      </c>
      <c r="G196" s="33" t="s">
        <v>1375</v>
      </c>
      <c r="H196" s="44">
        <v>100</v>
      </c>
      <c r="I196" s="33">
        <v>710000000</v>
      </c>
      <c r="J196" s="33" t="s">
        <v>33</v>
      </c>
      <c r="K196" s="33" t="s">
        <v>318</v>
      </c>
      <c r="L196" s="42" t="s">
        <v>1218</v>
      </c>
      <c r="M196" s="33"/>
      <c r="N196" s="33" t="s">
        <v>319</v>
      </c>
      <c r="O196" s="36">
        <v>0</v>
      </c>
      <c r="P196" s="45"/>
      <c r="Q196" s="45"/>
      <c r="R196" s="48"/>
      <c r="S196" s="48"/>
      <c r="T196" s="37">
        <v>900000</v>
      </c>
      <c r="U196" s="37">
        <v>1008000</v>
      </c>
      <c r="V196" s="33"/>
      <c r="W196" s="33" t="s">
        <v>1620</v>
      </c>
      <c r="X196" s="165"/>
    </row>
    <row r="197" spans="1:24" s="75" customFormat="1" ht="51" x14ac:dyDescent="0.2">
      <c r="A197" s="72" t="s">
        <v>760</v>
      </c>
      <c r="B197" s="33" t="s">
        <v>28</v>
      </c>
      <c r="C197" s="45" t="s">
        <v>175</v>
      </c>
      <c r="D197" s="102" t="s">
        <v>176</v>
      </c>
      <c r="E197" s="102" t="s">
        <v>176</v>
      </c>
      <c r="F197" s="102" t="s">
        <v>325</v>
      </c>
      <c r="G197" s="33" t="s">
        <v>32</v>
      </c>
      <c r="H197" s="44">
        <v>100</v>
      </c>
      <c r="I197" s="33">
        <v>710000000</v>
      </c>
      <c r="J197" s="33" t="s">
        <v>33</v>
      </c>
      <c r="K197" s="33" t="s">
        <v>318</v>
      </c>
      <c r="L197" s="77" t="s">
        <v>45</v>
      </c>
      <c r="M197" s="33"/>
      <c r="N197" s="33" t="s">
        <v>319</v>
      </c>
      <c r="O197" s="36">
        <v>0</v>
      </c>
      <c r="P197" s="45"/>
      <c r="Q197" s="45"/>
      <c r="R197" s="48"/>
      <c r="S197" s="48"/>
      <c r="T197" s="37">
        <v>900000</v>
      </c>
      <c r="U197" s="37">
        <v>1008000</v>
      </c>
      <c r="V197" s="33"/>
      <c r="W197" s="33" t="s">
        <v>1620</v>
      </c>
      <c r="X197" s="165"/>
    </row>
    <row r="198" spans="1:24" s="75" customFormat="1" ht="51" x14ac:dyDescent="0.2">
      <c r="A198" s="72" t="s">
        <v>761</v>
      </c>
      <c r="B198" s="33" t="s">
        <v>28</v>
      </c>
      <c r="C198" s="33" t="s">
        <v>326</v>
      </c>
      <c r="D198" s="102" t="s">
        <v>327</v>
      </c>
      <c r="E198" s="102" t="s">
        <v>328</v>
      </c>
      <c r="F198" s="102" t="s">
        <v>329</v>
      </c>
      <c r="G198" s="33" t="s">
        <v>1375</v>
      </c>
      <c r="H198" s="44">
        <v>100</v>
      </c>
      <c r="I198" s="33">
        <v>710000000</v>
      </c>
      <c r="J198" s="33" t="s">
        <v>33</v>
      </c>
      <c r="K198" s="33" t="s">
        <v>140</v>
      </c>
      <c r="L198" s="77" t="s">
        <v>45</v>
      </c>
      <c r="M198" s="33"/>
      <c r="N198" s="33" t="s">
        <v>330</v>
      </c>
      <c r="O198" s="36">
        <v>0</v>
      </c>
      <c r="P198" s="45"/>
      <c r="Q198" s="45"/>
      <c r="R198" s="48"/>
      <c r="S198" s="48"/>
      <c r="T198" s="37">
        <v>5000000</v>
      </c>
      <c r="U198" s="37">
        <v>5600000</v>
      </c>
      <c r="V198" s="33"/>
      <c r="W198" s="33">
        <v>2016</v>
      </c>
      <c r="X198" s="165"/>
    </row>
    <row r="199" spans="1:24" s="75" customFormat="1" ht="51" x14ac:dyDescent="0.2">
      <c r="A199" s="72" t="s">
        <v>762</v>
      </c>
      <c r="B199" s="33" t="s">
        <v>28</v>
      </c>
      <c r="C199" s="33" t="s">
        <v>326</v>
      </c>
      <c r="D199" s="102" t="s">
        <v>327</v>
      </c>
      <c r="E199" s="102" t="s">
        <v>328</v>
      </c>
      <c r="F199" s="102" t="s">
        <v>331</v>
      </c>
      <c r="G199" s="33" t="s">
        <v>1375</v>
      </c>
      <c r="H199" s="44">
        <v>100</v>
      </c>
      <c r="I199" s="33">
        <v>710000000</v>
      </c>
      <c r="J199" s="33" t="s">
        <v>33</v>
      </c>
      <c r="K199" s="33" t="s">
        <v>140</v>
      </c>
      <c r="L199" s="77" t="s">
        <v>45</v>
      </c>
      <c r="M199" s="33"/>
      <c r="N199" s="33" t="s">
        <v>330</v>
      </c>
      <c r="O199" s="36">
        <v>0</v>
      </c>
      <c r="P199" s="45"/>
      <c r="Q199" s="45"/>
      <c r="R199" s="48"/>
      <c r="S199" s="48"/>
      <c r="T199" s="37">
        <v>5000000</v>
      </c>
      <c r="U199" s="37">
        <v>5600000</v>
      </c>
      <c r="V199" s="33"/>
      <c r="W199" s="33">
        <v>2016</v>
      </c>
      <c r="X199" s="165"/>
    </row>
    <row r="200" spans="1:24" s="75" customFormat="1" ht="89.25" x14ac:dyDescent="0.2">
      <c r="A200" s="72" t="s">
        <v>763</v>
      </c>
      <c r="B200" s="33" t="s">
        <v>28</v>
      </c>
      <c r="C200" s="33" t="s">
        <v>332</v>
      </c>
      <c r="D200" s="102" t="s">
        <v>333</v>
      </c>
      <c r="E200" s="102" t="s">
        <v>333</v>
      </c>
      <c r="F200" s="102" t="s">
        <v>334</v>
      </c>
      <c r="G200" s="33" t="s">
        <v>1376</v>
      </c>
      <c r="H200" s="44">
        <v>100</v>
      </c>
      <c r="I200" s="33">
        <v>710000000</v>
      </c>
      <c r="J200" s="33" t="s">
        <v>33</v>
      </c>
      <c r="K200" s="33" t="s">
        <v>318</v>
      </c>
      <c r="L200" s="33" t="s">
        <v>335</v>
      </c>
      <c r="M200" s="33"/>
      <c r="N200" s="33" t="s">
        <v>319</v>
      </c>
      <c r="O200" s="36">
        <v>0</v>
      </c>
      <c r="P200" s="45"/>
      <c r="Q200" s="45"/>
      <c r="R200" s="48"/>
      <c r="S200" s="48"/>
      <c r="T200" s="37">
        <v>62877326</v>
      </c>
      <c r="U200" s="37">
        <v>70422605.120000005</v>
      </c>
      <c r="V200" s="33"/>
      <c r="W200" s="33" t="s">
        <v>1620</v>
      </c>
      <c r="X200" s="165"/>
    </row>
    <row r="201" spans="1:24" s="75" customFormat="1" ht="63.75" x14ac:dyDescent="0.2">
      <c r="A201" s="72" t="s">
        <v>764</v>
      </c>
      <c r="B201" s="33" t="s">
        <v>28</v>
      </c>
      <c r="C201" s="45" t="s">
        <v>336</v>
      </c>
      <c r="D201" s="102" t="s">
        <v>337</v>
      </c>
      <c r="E201" s="102" t="s">
        <v>337</v>
      </c>
      <c r="F201" s="102" t="s">
        <v>338</v>
      </c>
      <c r="G201" s="33" t="s">
        <v>1376</v>
      </c>
      <c r="H201" s="44">
        <v>100</v>
      </c>
      <c r="I201" s="33">
        <v>710000000</v>
      </c>
      <c r="J201" s="33" t="s">
        <v>33</v>
      </c>
      <c r="K201" s="33" t="s">
        <v>627</v>
      </c>
      <c r="L201" s="33" t="s">
        <v>339</v>
      </c>
      <c r="M201" s="33"/>
      <c r="N201" s="33" t="s">
        <v>340</v>
      </c>
      <c r="O201" s="36">
        <v>0</v>
      </c>
      <c r="P201" s="45"/>
      <c r="Q201" s="45"/>
      <c r="R201" s="48"/>
      <c r="S201" s="48"/>
      <c r="T201" s="37">
        <v>170785440</v>
      </c>
      <c r="U201" s="37">
        <v>191279692.80000001</v>
      </c>
      <c r="V201" s="33"/>
      <c r="W201" s="33">
        <v>2016</v>
      </c>
      <c r="X201" s="165"/>
    </row>
    <row r="202" spans="1:24" s="75" customFormat="1" ht="38.25" x14ac:dyDescent="0.2">
      <c r="A202" s="72" t="s">
        <v>765</v>
      </c>
      <c r="B202" s="33" t="s">
        <v>28</v>
      </c>
      <c r="C202" s="33" t="s">
        <v>341</v>
      </c>
      <c r="D202" s="102" t="s">
        <v>342</v>
      </c>
      <c r="E202" s="102" t="s">
        <v>342</v>
      </c>
      <c r="F202" s="102" t="s">
        <v>343</v>
      </c>
      <c r="G202" s="33" t="s">
        <v>32</v>
      </c>
      <c r="H202" s="44">
        <v>100</v>
      </c>
      <c r="I202" s="33">
        <v>710000000</v>
      </c>
      <c r="J202" s="33" t="s">
        <v>33</v>
      </c>
      <c r="K202" s="33" t="s">
        <v>1230</v>
      </c>
      <c r="L202" s="42" t="s">
        <v>1218</v>
      </c>
      <c r="M202" s="33"/>
      <c r="N202" s="33" t="s">
        <v>344</v>
      </c>
      <c r="O202" s="36">
        <v>0</v>
      </c>
      <c r="P202" s="33"/>
      <c r="Q202" s="33"/>
      <c r="R202" s="37"/>
      <c r="S202" s="37"/>
      <c r="T202" s="37">
        <v>450000</v>
      </c>
      <c r="U202" s="37">
        <v>504000</v>
      </c>
      <c r="V202" s="33"/>
      <c r="W202" s="33" t="s">
        <v>1620</v>
      </c>
      <c r="X202" s="165"/>
    </row>
    <row r="203" spans="1:24" s="75" customFormat="1" ht="25.5" x14ac:dyDescent="0.25">
      <c r="A203" s="72" t="s">
        <v>766</v>
      </c>
      <c r="B203" s="33" t="s">
        <v>28</v>
      </c>
      <c r="C203" s="45" t="s">
        <v>345</v>
      </c>
      <c r="D203" s="102" t="s">
        <v>346</v>
      </c>
      <c r="E203" s="102" t="s">
        <v>347</v>
      </c>
      <c r="F203" s="102" t="s">
        <v>348</v>
      </c>
      <c r="G203" s="33" t="s">
        <v>1376</v>
      </c>
      <c r="H203" s="47">
        <v>70</v>
      </c>
      <c r="I203" s="33">
        <v>710000000</v>
      </c>
      <c r="J203" s="33" t="s">
        <v>33</v>
      </c>
      <c r="K203" s="33" t="s">
        <v>59</v>
      </c>
      <c r="L203" s="45" t="s">
        <v>349</v>
      </c>
      <c r="M203" s="45"/>
      <c r="N203" s="33" t="s">
        <v>61</v>
      </c>
      <c r="O203" s="36">
        <v>0</v>
      </c>
      <c r="P203" s="45"/>
      <c r="Q203" s="45"/>
      <c r="R203" s="48"/>
      <c r="S203" s="48"/>
      <c r="T203" s="48">
        <v>156660680</v>
      </c>
      <c r="U203" s="48">
        <v>156660680</v>
      </c>
      <c r="V203" s="45"/>
      <c r="W203" s="33">
        <v>2015</v>
      </c>
      <c r="X203" s="74" t="s">
        <v>307</v>
      </c>
    </row>
    <row r="204" spans="1:24" s="75" customFormat="1" ht="25.5" x14ac:dyDescent="0.25">
      <c r="A204" s="72" t="s">
        <v>767</v>
      </c>
      <c r="B204" s="33" t="s">
        <v>28</v>
      </c>
      <c r="C204" s="45" t="s">
        <v>345</v>
      </c>
      <c r="D204" s="102" t="s">
        <v>346</v>
      </c>
      <c r="E204" s="102" t="s">
        <v>347</v>
      </c>
      <c r="F204" s="102" t="s">
        <v>350</v>
      </c>
      <c r="G204" s="33" t="s">
        <v>1376</v>
      </c>
      <c r="H204" s="47">
        <v>70</v>
      </c>
      <c r="I204" s="33">
        <v>710000000</v>
      </c>
      <c r="J204" s="33" t="s">
        <v>33</v>
      </c>
      <c r="K204" s="33" t="s">
        <v>59</v>
      </c>
      <c r="L204" s="45" t="s">
        <v>349</v>
      </c>
      <c r="M204" s="45"/>
      <c r="N204" s="33" t="s">
        <v>61</v>
      </c>
      <c r="O204" s="36">
        <v>0</v>
      </c>
      <c r="P204" s="45"/>
      <c r="Q204" s="45"/>
      <c r="R204" s="48"/>
      <c r="S204" s="48"/>
      <c r="T204" s="37">
        <v>323771000</v>
      </c>
      <c r="U204" s="48">
        <v>323771000</v>
      </c>
      <c r="V204" s="45"/>
      <c r="W204" s="33">
        <v>2015</v>
      </c>
      <c r="X204" s="74" t="s">
        <v>307</v>
      </c>
    </row>
    <row r="205" spans="1:24" s="75" customFormat="1" ht="25.5" x14ac:dyDescent="0.25">
      <c r="A205" s="72" t="s">
        <v>768</v>
      </c>
      <c r="B205" s="33" t="s">
        <v>28</v>
      </c>
      <c r="C205" s="45" t="s">
        <v>345</v>
      </c>
      <c r="D205" s="102" t="s">
        <v>346</v>
      </c>
      <c r="E205" s="102" t="s">
        <v>347</v>
      </c>
      <c r="F205" s="102" t="s">
        <v>351</v>
      </c>
      <c r="G205" s="33" t="s">
        <v>1376</v>
      </c>
      <c r="H205" s="47">
        <v>70</v>
      </c>
      <c r="I205" s="33">
        <v>710000000</v>
      </c>
      <c r="J205" s="33" t="s">
        <v>33</v>
      </c>
      <c r="K205" s="33" t="s">
        <v>59</v>
      </c>
      <c r="L205" s="45" t="s">
        <v>349</v>
      </c>
      <c r="M205" s="45"/>
      <c r="N205" s="33" t="s">
        <v>61</v>
      </c>
      <c r="O205" s="36">
        <v>0</v>
      </c>
      <c r="P205" s="45"/>
      <c r="Q205" s="45"/>
      <c r="R205" s="48"/>
      <c r="S205" s="48"/>
      <c r="T205" s="37">
        <v>80613840</v>
      </c>
      <c r="U205" s="48">
        <v>80613840</v>
      </c>
      <c r="V205" s="45"/>
      <c r="W205" s="33">
        <v>2015</v>
      </c>
      <c r="X205" s="74" t="s">
        <v>307</v>
      </c>
    </row>
    <row r="206" spans="1:24" s="75" customFormat="1" ht="63.75" x14ac:dyDescent="0.2">
      <c r="A206" s="72" t="s">
        <v>769</v>
      </c>
      <c r="B206" s="33" t="s">
        <v>28</v>
      </c>
      <c r="C206" s="45" t="s">
        <v>345</v>
      </c>
      <c r="D206" s="102" t="s">
        <v>346</v>
      </c>
      <c r="E206" s="102" t="s">
        <v>347</v>
      </c>
      <c r="F206" s="102" t="s">
        <v>352</v>
      </c>
      <c r="G206" s="33" t="s">
        <v>1376</v>
      </c>
      <c r="H206" s="47">
        <v>70</v>
      </c>
      <c r="I206" s="33">
        <v>710000000</v>
      </c>
      <c r="J206" s="33" t="s">
        <v>33</v>
      </c>
      <c r="K206" s="33" t="s">
        <v>59</v>
      </c>
      <c r="L206" s="45" t="s">
        <v>349</v>
      </c>
      <c r="M206" s="45"/>
      <c r="N206" s="33" t="s">
        <v>61</v>
      </c>
      <c r="O206" s="36">
        <v>0</v>
      </c>
      <c r="P206" s="45"/>
      <c r="Q206" s="45"/>
      <c r="R206" s="48"/>
      <c r="S206" s="48"/>
      <c r="T206" s="37">
        <v>54602530</v>
      </c>
      <c r="U206" s="48">
        <v>61154833.600000001</v>
      </c>
      <c r="V206" s="45"/>
      <c r="W206" s="33">
        <v>2015</v>
      </c>
      <c r="X206" s="165"/>
    </row>
    <row r="207" spans="1:24" s="75" customFormat="1" ht="38.25" x14ac:dyDescent="0.2">
      <c r="A207" s="72" t="s">
        <v>770</v>
      </c>
      <c r="B207" s="33" t="s">
        <v>28</v>
      </c>
      <c r="C207" s="45" t="s">
        <v>345</v>
      </c>
      <c r="D207" s="102" t="s">
        <v>346</v>
      </c>
      <c r="E207" s="102" t="s">
        <v>347</v>
      </c>
      <c r="F207" s="102" t="s">
        <v>353</v>
      </c>
      <c r="G207" s="33" t="s">
        <v>1376</v>
      </c>
      <c r="H207" s="47">
        <v>70</v>
      </c>
      <c r="I207" s="33">
        <v>710000000</v>
      </c>
      <c r="J207" s="33" t="s">
        <v>33</v>
      </c>
      <c r="K207" s="33" t="s">
        <v>59</v>
      </c>
      <c r="L207" s="45" t="s">
        <v>349</v>
      </c>
      <c r="M207" s="45"/>
      <c r="N207" s="33" t="s">
        <v>61</v>
      </c>
      <c r="O207" s="36">
        <v>0</v>
      </c>
      <c r="P207" s="45"/>
      <c r="Q207" s="45"/>
      <c r="R207" s="48"/>
      <c r="S207" s="48"/>
      <c r="T207" s="37">
        <v>98790420</v>
      </c>
      <c r="U207" s="48">
        <v>110645270.40000001</v>
      </c>
      <c r="V207" s="45"/>
      <c r="W207" s="33">
        <v>2015</v>
      </c>
      <c r="X207" s="165"/>
    </row>
    <row r="208" spans="1:24" s="75" customFormat="1" ht="38.25" x14ac:dyDescent="0.25">
      <c r="A208" s="72" t="s">
        <v>771</v>
      </c>
      <c r="B208" s="33" t="s">
        <v>28</v>
      </c>
      <c r="C208" s="45" t="s">
        <v>354</v>
      </c>
      <c r="D208" s="102" t="s">
        <v>355</v>
      </c>
      <c r="E208" s="102" t="s">
        <v>355</v>
      </c>
      <c r="F208" s="102" t="s">
        <v>356</v>
      </c>
      <c r="G208" s="45" t="s">
        <v>32</v>
      </c>
      <c r="H208" s="47">
        <v>100</v>
      </c>
      <c r="I208" s="33">
        <v>710000000</v>
      </c>
      <c r="J208" s="33" t="s">
        <v>33</v>
      </c>
      <c r="K208" s="33" t="s">
        <v>59</v>
      </c>
      <c r="L208" s="45" t="s">
        <v>357</v>
      </c>
      <c r="M208" s="45"/>
      <c r="N208" s="33" t="s">
        <v>61</v>
      </c>
      <c r="O208" s="36">
        <v>0</v>
      </c>
      <c r="P208" s="45"/>
      <c r="Q208" s="45"/>
      <c r="R208" s="48"/>
      <c r="S208" s="48"/>
      <c r="T208" s="37">
        <v>600000</v>
      </c>
      <c r="U208" s="48">
        <v>600000</v>
      </c>
      <c r="V208" s="45"/>
      <c r="W208" s="45">
        <v>2015</v>
      </c>
      <c r="X208" s="74" t="s">
        <v>307</v>
      </c>
    </row>
    <row r="209" spans="1:24" s="75" customFormat="1" ht="38.25" x14ac:dyDescent="0.25">
      <c r="A209" s="72" t="s">
        <v>772</v>
      </c>
      <c r="B209" s="33" t="s">
        <v>28</v>
      </c>
      <c r="C209" s="45" t="s">
        <v>354</v>
      </c>
      <c r="D209" s="102" t="s">
        <v>355</v>
      </c>
      <c r="E209" s="102" t="s">
        <v>355</v>
      </c>
      <c r="F209" s="102" t="s">
        <v>356</v>
      </c>
      <c r="G209" s="45" t="s">
        <v>32</v>
      </c>
      <c r="H209" s="47">
        <v>100</v>
      </c>
      <c r="I209" s="33">
        <v>710000000</v>
      </c>
      <c r="J209" s="33" t="s">
        <v>33</v>
      </c>
      <c r="K209" s="33" t="s">
        <v>59</v>
      </c>
      <c r="L209" s="45" t="s">
        <v>358</v>
      </c>
      <c r="M209" s="45"/>
      <c r="N209" s="33" t="s">
        <v>61</v>
      </c>
      <c r="O209" s="36">
        <v>0</v>
      </c>
      <c r="P209" s="45"/>
      <c r="Q209" s="45"/>
      <c r="R209" s="48"/>
      <c r="S209" s="48"/>
      <c r="T209" s="37">
        <v>600000</v>
      </c>
      <c r="U209" s="48">
        <v>600000</v>
      </c>
      <c r="V209" s="45"/>
      <c r="W209" s="45">
        <v>2015</v>
      </c>
      <c r="X209" s="74" t="s">
        <v>307</v>
      </c>
    </row>
    <row r="210" spans="1:24" s="75" customFormat="1" ht="63.75" x14ac:dyDescent="0.25">
      <c r="A210" s="72" t="s">
        <v>773</v>
      </c>
      <c r="B210" s="33" t="s">
        <v>28</v>
      </c>
      <c r="C210" s="92" t="s">
        <v>359</v>
      </c>
      <c r="D210" s="102" t="s">
        <v>360</v>
      </c>
      <c r="E210" s="102" t="s">
        <v>360</v>
      </c>
      <c r="F210" s="102" t="s">
        <v>361</v>
      </c>
      <c r="G210" s="45" t="s">
        <v>32</v>
      </c>
      <c r="H210" s="47">
        <v>100</v>
      </c>
      <c r="I210" s="33">
        <v>710000000</v>
      </c>
      <c r="J210" s="33" t="s">
        <v>33</v>
      </c>
      <c r="K210" s="33" t="s">
        <v>59</v>
      </c>
      <c r="L210" s="45" t="s">
        <v>362</v>
      </c>
      <c r="M210" s="45"/>
      <c r="N210" s="33" t="s">
        <v>61</v>
      </c>
      <c r="O210" s="33" t="s">
        <v>363</v>
      </c>
      <c r="P210" s="45"/>
      <c r="Q210" s="45"/>
      <c r="R210" s="48"/>
      <c r="S210" s="48"/>
      <c r="T210" s="48">
        <v>43845769</v>
      </c>
      <c r="U210" s="48">
        <v>43845769</v>
      </c>
      <c r="V210" s="45"/>
      <c r="W210" s="45">
        <v>2015</v>
      </c>
      <c r="X210" s="74" t="s">
        <v>307</v>
      </c>
    </row>
    <row r="211" spans="1:24" s="75" customFormat="1" ht="76.5" x14ac:dyDescent="0.25">
      <c r="A211" s="72" t="s">
        <v>774</v>
      </c>
      <c r="B211" s="33" t="s">
        <v>28</v>
      </c>
      <c r="C211" s="77" t="s">
        <v>364</v>
      </c>
      <c r="D211" s="102" t="s">
        <v>365</v>
      </c>
      <c r="E211" s="102" t="s">
        <v>365</v>
      </c>
      <c r="F211" s="102" t="s">
        <v>366</v>
      </c>
      <c r="G211" s="77" t="s">
        <v>32</v>
      </c>
      <c r="H211" s="47">
        <v>100</v>
      </c>
      <c r="I211" s="33">
        <v>710000000</v>
      </c>
      <c r="J211" s="33" t="s">
        <v>33</v>
      </c>
      <c r="K211" s="33" t="s">
        <v>59</v>
      </c>
      <c r="L211" s="77" t="s">
        <v>367</v>
      </c>
      <c r="M211" s="77"/>
      <c r="N211" s="33" t="s">
        <v>61</v>
      </c>
      <c r="O211" s="33" t="s">
        <v>363</v>
      </c>
      <c r="P211" s="77"/>
      <c r="Q211" s="77"/>
      <c r="R211" s="48"/>
      <c r="S211" s="48"/>
      <c r="T211" s="48">
        <v>8940000</v>
      </c>
      <c r="U211" s="48">
        <v>8940000</v>
      </c>
      <c r="V211" s="77"/>
      <c r="W211" s="45">
        <v>2015</v>
      </c>
      <c r="X211" s="74" t="s">
        <v>307</v>
      </c>
    </row>
    <row r="212" spans="1:24" s="75" customFormat="1" ht="76.5" x14ac:dyDescent="0.25">
      <c r="A212" s="72" t="s">
        <v>775</v>
      </c>
      <c r="B212" s="33" t="s">
        <v>28</v>
      </c>
      <c r="C212" s="77" t="s">
        <v>368</v>
      </c>
      <c r="D212" s="102" t="s">
        <v>369</v>
      </c>
      <c r="E212" s="102" t="s">
        <v>369</v>
      </c>
      <c r="F212" s="102" t="s">
        <v>370</v>
      </c>
      <c r="G212" s="77" t="s">
        <v>32</v>
      </c>
      <c r="H212" s="47">
        <v>0</v>
      </c>
      <c r="I212" s="33">
        <v>710000000</v>
      </c>
      <c r="J212" s="33" t="s">
        <v>33</v>
      </c>
      <c r="K212" s="77" t="s">
        <v>371</v>
      </c>
      <c r="L212" s="77" t="s">
        <v>372</v>
      </c>
      <c r="M212" s="77"/>
      <c r="N212" s="77" t="s">
        <v>371</v>
      </c>
      <c r="O212" s="36">
        <v>0</v>
      </c>
      <c r="P212" s="77"/>
      <c r="Q212" s="77"/>
      <c r="R212" s="48"/>
      <c r="S212" s="48"/>
      <c r="T212" s="48">
        <v>827553127</v>
      </c>
      <c r="U212" s="48">
        <v>827553127</v>
      </c>
      <c r="V212" s="77"/>
      <c r="W212" s="45">
        <v>2016</v>
      </c>
      <c r="X212" s="74" t="s">
        <v>307</v>
      </c>
    </row>
    <row r="213" spans="1:24" s="75" customFormat="1" ht="51" x14ac:dyDescent="0.25">
      <c r="A213" s="131" t="s">
        <v>776</v>
      </c>
      <c r="B213" s="33" t="s">
        <v>28</v>
      </c>
      <c r="C213" s="77" t="s">
        <v>368</v>
      </c>
      <c r="D213" s="102" t="s">
        <v>369</v>
      </c>
      <c r="E213" s="102" t="s">
        <v>369</v>
      </c>
      <c r="F213" s="102" t="s">
        <v>373</v>
      </c>
      <c r="G213" s="77" t="s">
        <v>32</v>
      </c>
      <c r="H213" s="47">
        <v>0</v>
      </c>
      <c r="I213" s="33">
        <v>710000000</v>
      </c>
      <c r="J213" s="33" t="s">
        <v>33</v>
      </c>
      <c r="K213" s="77" t="s">
        <v>374</v>
      </c>
      <c r="L213" s="77" t="s">
        <v>375</v>
      </c>
      <c r="M213" s="77"/>
      <c r="N213" s="77" t="s">
        <v>374</v>
      </c>
      <c r="O213" s="36">
        <v>0</v>
      </c>
      <c r="P213" s="77"/>
      <c r="Q213" s="77"/>
      <c r="R213" s="48"/>
      <c r="S213" s="48"/>
      <c r="T213" s="48">
        <v>356305168</v>
      </c>
      <c r="U213" s="48">
        <v>356305168</v>
      </c>
      <c r="V213" s="77"/>
      <c r="W213" s="45">
        <v>2016</v>
      </c>
      <c r="X213" s="74" t="s">
        <v>307</v>
      </c>
    </row>
    <row r="214" spans="1:24" s="75" customFormat="1" ht="51" x14ac:dyDescent="0.25">
      <c r="A214" s="72" t="s">
        <v>777</v>
      </c>
      <c r="B214" s="33" t="s">
        <v>28</v>
      </c>
      <c r="C214" s="77" t="s">
        <v>368</v>
      </c>
      <c r="D214" s="102" t="s">
        <v>369</v>
      </c>
      <c r="E214" s="102" t="s">
        <v>369</v>
      </c>
      <c r="F214" s="102" t="s">
        <v>376</v>
      </c>
      <c r="G214" s="77" t="s">
        <v>32</v>
      </c>
      <c r="H214" s="47">
        <v>0</v>
      </c>
      <c r="I214" s="33">
        <v>710000000</v>
      </c>
      <c r="J214" s="33" t="s">
        <v>33</v>
      </c>
      <c r="K214" s="77" t="s">
        <v>377</v>
      </c>
      <c r="L214" s="77" t="s">
        <v>378</v>
      </c>
      <c r="M214" s="77"/>
      <c r="N214" s="77" t="s">
        <v>379</v>
      </c>
      <c r="O214" s="36">
        <v>0</v>
      </c>
      <c r="P214" s="77"/>
      <c r="Q214" s="77"/>
      <c r="R214" s="48"/>
      <c r="S214" s="48"/>
      <c r="T214" s="48">
        <v>802478659</v>
      </c>
      <c r="U214" s="48">
        <v>802478659</v>
      </c>
      <c r="V214" s="77"/>
      <c r="W214" s="45">
        <v>2016</v>
      </c>
      <c r="X214" s="74" t="s">
        <v>307</v>
      </c>
    </row>
    <row r="215" spans="1:24" s="75" customFormat="1" ht="102" x14ac:dyDescent="0.25">
      <c r="A215" s="72" t="s">
        <v>778</v>
      </c>
      <c r="B215" s="33" t="s">
        <v>28</v>
      </c>
      <c r="C215" s="45" t="s">
        <v>380</v>
      </c>
      <c r="D215" s="102" t="s">
        <v>381</v>
      </c>
      <c r="E215" s="102" t="s">
        <v>382</v>
      </c>
      <c r="F215" s="102" t="s">
        <v>383</v>
      </c>
      <c r="G215" s="77" t="s">
        <v>32</v>
      </c>
      <c r="H215" s="47">
        <v>0</v>
      </c>
      <c r="I215" s="33">
        <v>710000000</v>
      </c>
      <c r="J215" s="33" t="s">
        <v>33</v>
      </c>
      <c r="K215" s="42" t="s">
        <v>254</v>
      </c>
      <c r="L215" s="77" t="s">
        <v>1224</v>
      </c>
      <c r="M215" s="77"/>
      <c r="N215" s="33" t="s">
        <v>61</v>
      </c>
      <c r="O215" s="36">
        <v>0</v>
      </c>
      <c r="P215" s="77"/>
      <c r="Q215" s="77"/>
      <c r="R215" s="48"/>
      <c r="S215" s="48"/>
      <c r="T215" s="48">
        <v>131250</v>
      </c>
      <c r="U215" s="48">
        <v>131250</v>
      </c>
      <c r="V215" s="77"/>
      <c r="W215" s="73">
        <v>2016</v>
      </c>
      <c r="X215" s="74" t="s">
        <v>307</v>
      </c>
    </row>
    <row r="216" spans="1:24" s="75" customFormat="1" ht="102" x14ac:dyDescent="0.25">
      <c r="A216" s="72" t="s">
        <v>779</v>
      </c>
      <c r="B216" s="33" t="s">
        <v>28</v>
      </c>
      <c r="C216" s="45" t="s">
        <v>345</v>
      </c>
      <c r="D216" s="102" t="s">
        <v>346</v>
      </c>
      <c r="E216" s="102" t="s">
        <v>347</v>
      </c>
      <c r="F216" s="102" t="s">
        <v>384</v>
      </c>
      <c r="G216" s="33" t="s">
        <v>1376</v>
      </c>
      <c r="H216" s="47">
        <v>80</v>
      </c>
      <c r="I216" s="33">
        <v>710000000</v>
      </c>
      <c r="J216" s="33" t="s">
        <v>33</v>
      </c>
      <c r="K216" s="33" t="s">
        <v>627</v>
      </c>
      <c r="L216" s="77" t="s">
        <v>385</v>
      </c>
      <c r="M216" s="77"/>
      <c r="N216" s="77" t="s">
        <v>386</v>
      </c>
      <c r="O216" s="36">
        <v>0</v>
      </c>
      <c r="P216" s="77"/>
      <c r="Q216" s="77"/>
      <c r="R216" s="48"/>
      <c r="S216" s="48"/>
      <c r="T216" s="48">
        <v>11173382.699999999</v>
      </c>
      <c r="U216" s="48">
        <v>11173382.699999999</v>
      </c>
      <c r="V216" s="77"/>
      <c r="W216" s="73">
        <v>2016</v>
      </c>
      <c r="X216" s="74" t="s">
        <v>307</v>
      </c>
    </row>
    <row r="217" spans="1:24" s="75" customFormat="1" ht="102" x14ac:dyDescent="0.25">
      <c r="A217" s="72" t="s">
        <v>780</v>
      </c>
      <c r="B217" s="33" t="s">
        <v>28</v>
      </c>
      <c r="C217" s="45" t="s">
        <v>345</v>
      </c>
      <c r="D217" s="102" t="s">
        <v>346</v>
      </c>
      <c r="E217" s="102" t="s">
        <v>347</v>
      </c>
      <c r="F217" s="102" t="s">
        <v>387</v>
      </c>
      <c r="G217" s="33" t="s">
        <v>1376</v>
      </c>
      <c r="H217" s="47">
        <v>80</v>
      </c>
      <c r="I217" s="33">
        <v>710000000</v>
      </c>
      <c r="J217" s="33" t="s">
        <v>33</v>
      </c>
      <c r="K217" s="33" t="s">
        <v>627</v>
      </c>
      <c r="L217" s="77" t="s">
        <v>388</v>
      </c>
      <c r="M217" s="77"/>
      <c r="N217" s="77" t="s">
        <v>386</v>
      </c>
      <c r="O217" s="36">
        <v>0</v>
      </c>
      <c r="P217" s="77"/>
      <c r="Q217" s="77"/>
      <c r="R217" s="48"/>
      <c r="S217" s="48"/>
      <c r="T217" s="48">
        <v>10532623.75</v>
      </c>
      <c r="U217" s="48">
        <v>10532623.75</v>
      </c>
      <c r="V217" s="77"/>
      <c r="W217" s="73">
        <v>2016</v>
      </c>
      <c r="X217" s="74" t="s">
        <v>307</v>
      </c>
    </row>
    <row r="218" spans="1:24" s="75" customFormat="1" ht="127.5" x14ac:dyDescent="0.25">
      <c r="A218" s="72" t="s">
        <v>781</v>
      </c>
      <c r="B218" s="33" t="s">
        <v>28</v>
      </c>
      <c r="C218" s="45" t="s">
        <v>345</v>
      </c>
      <c r="D218" s="102" t="s">
        <v>346</v>
      </c>
      <c r="E218" s="102" t="s">
        <v>347</v>
      </c>
      <c r="F218" s="102" t="s">
        <v>389</v>
      </c>
      <c r="G218" s="33" t="s">
        <v>1376</v>
      </c>
      <c r="H218" s="47">
        <v>80</v>
      </c>
      <c r="I218" s="33">
        <v>710000000</v>
      </c>
      <c r="J218" s="33" t="s">
        <v>33</v>
      </c>
      <c r="K218" s="33" t="s">
        <v>627</v>
      </c>
      <c r="L218" s="77" t="s">
        <v>390</v>
      </c>
      <c r="M218" s="77"/>
      <c r="N218" s="77" t="s">
        <v>386</v>
      </c>
      <c r="O218" s="36">
        <v>0</v>
      </c>
      <c r="P218" s="77"/>
      <c r="Q218" s="77"/>
      <c r="R218" s="48"/>
      <c r="S218" s="48"/>
      <c r="T218" s="48">
        <v>14559087</v>
      </c>
      <c r="U218" s="48">
        <v>14559087</v>
      </c>
      <c r="V218" s="77"/>
      <c r="W218" s="73">
        <v>2016</v>
      </c>
      <c r="X218" s="74" t="s">
        <v>307</v>
      </c>
    </row>
    <row r="219" spans="1:24" s="75" customFormat="1" ht="76.5" x14ac:dyDescent="0.2">
      <c r="A219" s="72" t="s">
        <v>782</v>
      </c>
      <c r="B219" s="33" t="s">
        <v>28</v>
      </c>
      <c r="C219" s="77" t="s">
        <v>391</v>
      </c>
      <c r="D219" s="102" t="s">
        <v>392</v>
      </c>
      <c r="E219" s="102" t="s">
        <v>392</v>
      </c>
      <c r="F219" s="102" t="s">
        <v>393</v>
      </c>
      <c r="G219" s="77" t="s">
        <v>32</v>
      </c>
      <c r="H219" s="47">
        <v>100</v>
      </c>
      <c r="I219" s="33">
        <v>710000000</v>
      </c>
      <c r="J219" s="33" t="s">
        <v>33</v>
      </c>
      <c r="K219" s="33" t="s">
        <v>318</v>
      </c>
      <c r="L219" s="77" t="s">
        <v>1222</v>
      </c>
      <c r="M219" s="77"/>
      <c r="N219" s="33" t="s">
        <v>319</v>
      </c>
      <c r="O219" s="36">
        <v>0</v>
      </c>
      <c r="P219" s="77"/>
      <c r="Q219" s="77"/>
      <c r="R219" s="48"/>
      <c r="S219" s="48"/>
      <c r="T219" s="48">
        <v>184968078</v>
      </c>
      <c r="U219" s="48">
        <v>207164247.36000001</v>
      </c>
      <c r="V219" s="33" t="s">
        <v>38</v>
      </c>
      <c r="W219" s="33" t="s">
        <v>1620</v>
      </c>
      <c r="X219" s="165"/>
    </row>
    <row r="220" spans="1:24" s="75" customFormat="1" ht="76.5" x14ac:dyDescent="0.2">
      <c r="A220" s="131" t="s">
        <v>783</v>
      </c>
      <c r="B220" s="33" t="s">
        <v>28</v>
      </c>
      <c r="C220" s="77" t="s">
        <v>391</v>
      </c>
      <c r="D220" s="102" t="s">
        <v>392</v>
      </c>
      <c r="E220" s="102" t="s">
        <v>392</v>
      </c>
      <c r="F220" s="102" t="s">
        <v>394</v>
      </c>
      <c r="G220" s="33" t="s">
        <v>1376</v>
      </c>
      <c r="H220" s="47">
        <v>100</v>
      </c>
      <c r="I220" s="33">
        <v>710000000</v>
      </c>
      <c r="J220" s="33" t="s">
        <v>33</v>
      </c>
      <c r="K220" s="33" t="s">
        <v>627</v>
      </c>
      <c r="L220" s="77" t="s">
        <v>1222</v>
      </c>
      <c r="M220" s="77"/>
      <c r="N220" s="77" t="s">
        <v>386</v>
      </c>
      <c r="O220" s="36">
        <v>0</v>
      </c>
      <c r="P220" s="77"/>
      <c r="Q220" s="77"/>
      <c r="R220" s="48"/>
      <c r="S220" s="48"/>
      <c r="T220" s="48">
        <v>249311792</v>
      </c>
      <c r="U220" s="48">
        <v>279229207.04000002</v>
      </c>
      <c r="V220" s="77"/>
      <c r="W220" s="73">
        <v>2016</v>
      </c>
      <c r="X220" s="165"/>
    </row>
    <row r="221" spans="1:24" s="75" customFormat="1" ht="38.25" x14ac:dyDescent="0.2">
      <c r="A221" s="72" t="s">
        <v>784</v>
      </c>
      <c r="B221" s="33" t="s">
        <v>28</v>
      </c>
      <c r="C221" s="77" t="s">
        <v>395</v>
      </c>
      <c r="D221" s="102" t="s">
        <v>396</v>
      </c>
      <c r="E221" s="102" t="s">
        <v>396</v>
      </c>
      <c r="F221" s="102" t="s">
        <v>397</v>
      </c>
      <c r="G221" s="33" t="s">
        <v>1376</v>
      </c>
      <c r="H221" s="47">
        <v>100</v>
      </c>
      <c r="I221" s="33">
        <v>710000000</v>
      </c>
      <c r="J221" s="33" t="s">
        <v>33</v>
      </c>
      <c r="K221" s="33" t="s">
        <v>627</v>
      </c>
      <c r="L221" s="77" t="s">
        <v>1222</v>
      </c>
      <c r="M221" s="77"/>
      <c r="N221" s="77" t="s">
        <v>386</v>
      </c>
      <c r="O221" s="36">
        <v>0</v>
      </c>
      <c r="P221" s="77"/>
      <c r="Q221" s="77"/>
      <c r="R221" s="48"/>
      <c r="S221" s="48"/>
      <c r="T221" s="48">
        <v>70048779</v>
      </c>
      <c r="U221" s="48">
        <v>78454632.480000004</v>
      </c>
      <c r="V221" s="77"/>
      <c r="W221" s="73">
        <v>2016</v>
      </c>
      <c r="X221" s="165"/>
    </row>
    <row r="222" spans="1:24" s="75" customFormat="1" ht="63.75" x14ac:dyDescent="0.2">
      <c r="A222" s="72" t="s">
        <v>785</v>
      </c>
      <c r="B222" s="33" t="s">
        <v>28</v>
      </c>
      <c r="C222" s="45" t="s">
        <v>398</v>
      </c>
      <c r="D222" s="102" t="s">
        <v>399</v>
      </c>
      <c r="E222" s="102" t="s">
        <v>399</v>
      </c>
      <c r="F222" s="102" t="s">
        <v>400</v>
      </c>
      <c r="G222" s="33" t="s">
        <v>32</v>
      </c>
      <c r="H222" s="47">
        <v>100</v>
      </c>
      <c r="I222" s="33">
        <v>710000000</v>
      </c>
      <c r="J222" s="33" t="s">
        <v>33</v>
      </c>
      <c r="K222" s="33" t="s">
        <v>59</v>
      </c>
      <c r="L222" s="33" t="s">
        <v>401</v>
      </c>
      <c r="M222" s="33"/>
      <c r="N222" s="33" t="s">
        <v>61</v>
      </c>
      <c r="O222" s="33" t="s">
        <v>363</v>
      </c>
      <c r="P222" s="45"/>
      <c r="Q222" s="45"/>
      <c r="R222" s="48"/>
      <c r="S222" s="48"/>
      <c r="T222" s="48">
        <v>9081468</v>
      </c>
      <c r="U222" s="48">
        <v>10171244.16</v>
      </c>
      <c r="V222" s="33" t="s">
        <v>38</v>
      </c>
      <c r="W222" s="95">
        <v>2015</v>
      </c>
      <c r="X222" s="165"/>
    </row>
    <row r="223" spans="1:24" s="75" customFormat="1" ht="51" x14ac:dyDescent="0.2">
      <c r="A223" s="72" t="s">
        <v>786</v>
      </c>
      <c r="B223" s="33" t="s">
        <v>28</v>
      </c>
      <c r="C223" s="45" t="s">
        <v>403</v>
      </c>
      <c r="D223" s="102" t="s">
        <v>404</v>
      </c>
      <c r="E223" s="102" t="s">
        <v>404</v>
      </c>
      <c r="F223" s="102" t="s">
        <v>405</v>
      </c>
      <c r="G223" s="33" t="s">
        <v>1376</v>
      </c>
      <c r="H223" s="47">
        <v>100</v>
      </c>
      <c r="I223" s="33">
        <v>710000000</v>
      </c>
      <c r="J223" s="33" t="s">
        <v>33</v>
      </c>
      <c r="K223" s="33" t="s">
        <v>318</v>
      </c>
      <c r="L223" s="33" t="s">
        <v>401</v>
      </c>
      <c r="M223" s="33"/>
      <c r="N223" s="33" t="s">
        <v>319</v>
      </c>
      <c r="O223" s="33" t="s">
        <v>363</v>
      </c>
      <c r="P223" s="45"/>
      <c r="Q223" s="45"/>
      <c r="R223" s="48"/>
      <c r="S223" s="48"/>
      <c r="T223" s="48">
        <v>14312351</v>
      </c>
      <c r="U223" s="48">
        <v>16029833.119999999</v>
      </c>
      <c r="V223" s="77"/>
      <c r="W223" s="33" t="s">
        <v>1620</v>
      </c>
      <c r="X223" s="165"/>
    </row>
    <row r="224" spans="1:24" s="106" customFormat="1" ht="25.5" x14ac:dyDescent="0.2">
      <c r="A224" s="72" t="s">
        <v>787</v>
      </c>
      <c r="B224" s="33" t="s">
        <v>28</v>
      </c>
      <c r="C224" s="33" t="s">
        <v>1345</v>
      </c>
      <c r="D224" s="102" t="s">
        <v>1346</v>
      </c>
      <c r="E224" s="102" t="s">
        <v>1346</v>
      </c>
      <c r="F224" s="102" t="s">
        <v>1584</v>
      </c>
      <c r="G224" s="33" t="s">
        <v>1376</v>
      </c>
      <c r="H224" s="35">
        <v>50</v>
      </c>
      <c r="I224" s="33">
        <v>710000000</v>
      </c>
      <c r="J224" s="33" t="s">
        <v>33</v>
      </c>
      <c r="K224" s="79" t="s">
        <v>167</v>
      </c>
      <c r="L224" s="33" t="s">
        <v>45</v>
      </c>
      <c r="M224" s="79"/>
      <c r="N224" s="79" t="s">
        <v>1002</v>
      </c>
      <c r="O224" s="36">
        <v>0</v>
      </c>
      <c r="P224" s="79"/>
      <c r="Q224" s="79"/>
      <c r="R224" s="37"/>
      <c r="S224" s="37"/>
      <c r="T224" s="48">
        <f>U224/1.12</f>
        <v>7167164.7089285702</v>
      </c>
      <c r="U224" s="48">
        <v>8027224.4739999995</v>
      </c>
      <c r="V224" s="38"/>
      <c r="W224" s="33">
        <v>2016</v>
      </c>
      <c r="X224" s="74"/>
    </row>
    <row r="225" spans="1:191" s="106" customFormat="1" ht="38.25" x14ac:dyDescent="0.2">
      <c r="A225" s="72" t="s">
        <v>788</v>
      </c>
      <c r="B225" s="33" t="s">
        <v>28</v>
      </c>
      <c r="C225" s="96" t="s">
        <v>290</v>
      </c>
      <c r="D225" s="102" t="s">
        <v>291</v>
      </c>
      <c r="E225" s="102" t="s">
        <v>291</v>
      </c>
      <c r="F225" s="102" t="s">
        <v>1347</v>
      </c>
      <c r="G225" s="33" t="s">
        <v>1376</v>
      </c>
      <c r="H225" s="44">
        <v>30</v>
      </c>
      <c r="I225" s="33">
        <v>710000000</v>
      </c>
      <c r="J225" s="33" t="s">
        <v>33</v>
      </c>
      <c r="K225" s="33" t="s">
        <v>266</v>
      </c>
      <c r="L225" s="33" t="s">
        <v>45</v>
      </c>
      <c r="M225" s="98"/>
      <c r="N225" s="79" t="s">
        <v>141</v>
      </c>
      <c r="O225" s="36">
        <v>0</v>
      </c>
      <c r="P225" s="79"/>
      <c r="Q225" s="79"/>
      <c r="R225" s="37"/>
      <c r="S225" s="37"/>
      <c r="T225" s="48">
        <f>U225/1.12</f>
        <v>16382199.999999998</v>
      </c>
      <c r="U225" s="48">
        <v>18348064</v>
      </c>
      <c r="V225" s="38"/>
      <c r="W225" s="33">
        <v>2016</v>
      </c>
      <c r="X225" s="74"/>
    </row>
    <row r="226" spans="1:191" s="97" customFormat="1" ht="25.5" x14ac:dyDescent="0.25">
      <c r="A226" s="72" t="s">
        <v>789</v>
      </c>
      <c r="B226" s="33" t="s">
        <v>28</v>
      </c>
      <c r="C226" s="96" t="s">
        <v>1348</v>
      </c>
      <c r="D226" s="102" t="s">
        <v>1349</v>
      </c>
      <c r="E226" s="102" t="s">
        <v>1349</v>
      </c>
      <c r="F226" s="102" t="s">
        <v>1350</v>
      </c>
      <c r="G226" s="33" t="s">
        <v>1376</v>
      </c>
      <c r="H226" s="35">
        <v>50</v>
      </c>
      <c r="I226" s="33">
        <v>710000000</v>
      </c>
      <c r="J226" s="33" t="s">
        <v>33</v>
      </c>
      <c r="K226" s="79" t="s">
        <v>140</v>
      </c>
      <c r="L226" s="33" t="s">
        <v>45</v>
      </c>
      <c r="M226" s="79"/>
      <c r="N226" s="79" t="s">
        <v>141</v>
      </c>
      <c r="O226" s="36">
        <v>0</v>
      </c>
      <c r="P226" s="79"/>
      <c r="Q226" s="79"/>
      <c r="R226" s="37"/>
      <c r="S226" s="37"/>
      <c r="T226" s="48">
        <f t="shared" ref="T226" si="7">U226/1.12</f>
        <v>65169642.857142851</v>
      </c>
      <c r="U226" s="48">
        <v>72990000</v>
      </c>
      <c r="V226" s="38"/>
      <c r="W226" s="33">
        <v>2016</v>
      </c>
      <c r="X226" s="74"/>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row>
    <row r="227" spans="1:191" s="97" customFormat="1" ht="38.25" x14ac:dyDescent="0.2">
      <c r="A227" s="72" t="s">
        <v>790</v>
      </c>
      <c r="B227" s="33" t="s">
        <v>28</v>
      </c>
      <c r="C227" s="96" t="s">
        <v>290</v>
      </c>
      <c r="D227" s="102" t="s">
        <v>291</v>
      </c>
      <c r="E227" s="102" t="s">
        <v>291</v>
      </c>
      <c r="F227" s="102" t="s">
        <v>1351</v>
      </c>
      <c r="G227" s="33" t="s">
        <v>1376</v>
      </c>
      <c r="H227" s="35">
        <v>50</v>
      </c>
      <c r="I227" s="33">
        <v>710000000</v>
      </c>
      <c r="J227" s="33" t="s">
        <v>33</v>
      </c>
      <c r="K227" s="33" t="s">
        <v>285</v>
      </c>
      <c r="L227" s="33" t="s">
        <v>45</v>
      </c>
      <c r="M227" s="79"/>
      <c r="N227" s="33" t="s">
        <v>53</v>
      </c>
      <c r="O227" s="36">
        <v>0</v>
      </c>
      <c r="P227" s="33"/>
      <c r="Q227" s="33"/>
      <c r="R227" s="37"/>
      <c r="S227" s="37"/>
      <c r="T227" s="48">
        <f>U227/1.12</f>
        <v>1448214.2857142857</v>
      </c>
      <c r="U227" s="48">
        <v>1622000</v>
      </c>
      <c r="V227" s="33"/>
      <c r="W227" s="33">
        <v>2016</v>
      </c>
      <c r="X227" s="74"/>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row>
    <row r="228" spans="1:191" s="97" customFormat="1" ht="38.25" x14ac:dyDescent="0.25">
      <c r="A228" s="72" t="s">
        <v>791</v>
      </c>
      <c r="B228" s="33" t="s">
        <v>28</v>
      </c>
      <c r="C228" s="96" t="s">
        <v>290</v>
      </c>
      <c r="D228" s="102" t="s">
        <v>291</v>
      </c>
      <c r="E228" s="102" t="s">
        <v>291</v>
      </c>
      <c r="F228" s="102" t="s">
        <v>1583</v>
      </c>
      <c r="G228" s="33" t="s">
        <v>1376</v>
      </c>
      <c r="H228" s="35">
        <v>50</v>
      </c>
      <c r="I228" s="33">
        <v>710000000</v>
      </c>
      <c r="J228" s="33" t="s">
        <v>33</v>
      </c>
      <c r="K228" s="33" t="s">
        <v>128</v>
      </c>
      <c r="L228" s="33" t="s">
        <v>45</v>
      </c>
      <c r="M228" s="79"/>
      <c r="N228" s="33" t="s">
        <v>1616</v>
      </c>
      <c r="O228" s="36">
        <v>0</v>
      </c>
      <c r="P228" s="79"/>
      <c r="Q228" s="79"/>
      <c r="R228" s="37"/>
      <c r="S228" s="37"/>
      <c r="T228" s="48">
        <f t="shared" ref="T228:T236" si="8">U228/1.12</f>
        <v>86892857.142857134</v>
      </c>
      <c r="U228" s="48">
        <v>97320000</v>
      </c>
      <c r="V228" s="38"/>
      <c r="W228" s="33">
        <v>2016</v>
      </c>
      <c r="X228" s="74"/>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c r="FO228" s="23"/>
      <c r="FP228" s="23"/>
      <c r="FQ228" s="23"/>
      <c r="FR228" s="23"/>
      <c r="FS228" s="23"/>
      <c r="FT228" s="23"/>
      <c r="FU228" s="23"/>
      <c r="FV228" s="23"/>
      <c r="FW228" s="23"/>
      <c r="FX228" s="23"/>
      <c r="FY228" s="23"/>
      <c r="FZ228" s="23"/>
      <c r="GA228" s="23"/>
      <c r="GB228" s="23"/>
      <c r="GC228" s="23"/>
      <c r="GD228" s="23"/>
      <c r="GE228" s="23"/>
      <c r="GF228" s="23"/>
      <c r="GG228" s="23"/>
      <c r="GH228" s="23"/>
    </row>
    <row r="229" spans="1:191" s="97" customFormat="1" ht="63.75" x14ac:dyDescent="0.25">
      <c r="A229" s="72" t="s">
        <v>792</v>
      </c>
      <c r="B229" s="33" t="s">
        <v>28</v>
      </c>
      <c r="C229" s="96" t="s">
        <v>1348</v>
      </c>
      <c r="D229" s="102" t="s">
        <v>1349</v>
      </c>
      <c r="E229" s="102" t="s">
        <v>1352</v>
      </c>
      <c r="F229" s="102" t="s">
        <v>1353</v>
      </c>
      <c r="G229" s="33" t="s">
        <v>1376</v>
      </c>
      <c r="H229" s="35">
        <v>50</v>
      </c>
      <c r="I229" s="33">
        <v>710000000</v>
      </c>
      <c r="J229" s="33" t="s">
        <v>33</v>
      </c>
      <c r="K229" s="79" t="s">
        <v>51</v>
      </c>
      <c r="L229" s="33" t="s">
        <v>45</v>
      </c>
      <c r="M229" s="79"/>
      <c r="N229" s="79" t="s">
        <v>53</v>
      </c>
      <c r="O229" s="36">
        <v>0</v>
      </c>
      <c r="P229" s="79"/>
      <c r="Q229" s="79"/>
      <c r="R229" s="37"/>
      <c r="S229" s="37"/>
      <c r="T229" s="48">
        <f t="shared" si="8"/>
        <v>47646249.999999993</v>
      </c>
      <c r="U229" s="48">
        <v>53363800</v>
      </c>
      <c r="V229" s="38"/>
      <c r="W229" s="33">
        <v>2016</v>
      </c>
      <c r="X229" s="74"/>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c r="FO229" s="23"/>
      <c r="FP229" s="23"/>
      <c r="FQ229" s="23"/>
      <c r="FR229" s="23"/>
      <c r="FS229" s="23"/>
      <c r="FT229" s="23"/>
      <c r="FU229" s="23"/>
      <c r="FV229" s="23"/>
      <c r="FW229" s="23"/>
      <c r="FX229" s="23"/>
      <c r="FY229" s="23"/>
      <c r="FZ229" s="23"/>
      <c r="GA229" s="23"/>
      <c r="GB229" s="23"/>
      <c r="GC229" s="23"/>
      <c r="GD229" s="23"/>
      <c r="GE229" s="23"/>
      <c r="GF229" s="23"/>
      <c r="GG229" s="23"/>
      <c r="GH229" s="23"/>
    </row>
    <row r="230" spans="1:191" s="173" customFormat="1" ht="38.25" x14ac:dyDescent="0.25">
      <c r="A230" s="72" t="s">
        <v>793</v>
      </c>
      <c r="B230" s="33" t="s">
        <v>28</v>
      </c>
      <c r="C230" s="96" t="s">
        <v>290</v>
      </c>
      <c r="D230" s="102" t="s">
        <v>291</v>
      </c>
      <c r="E230" s="102" t="s">
        <v>291</v>
      </c>
      <c r="F230" s="102" t="s">
        <v>1354</v>
      </c>
      <c r="G230" s="33" t="s">
        <v>1376</v>
      </c>
      <c r="H230" s="35">
        <v>50</v>
      </c>
      <c r="I230" s="33">
        <v>710000000</v>
      </c>
      <c r="J230" s="33" t="s">
        <v>33</v>
      </c>
      <c r="K230" s="33" t="s">
        <v>213</v>
      </c>
      <c r="L230" s="33" t="s">
        <v>45</v>
      </c>
      <c r="M230" s="79"/>
      <c r="N230" s="33" t="s">
        <v>161</v>
      </c>
      <c r="O230" s="36">
        <v>0</v>
      </c>
      <c r="P230" s="79"/>
      <c r="Q230" s="79"/>
      <c r="R230" s="37"/>
      <c r="S230" s="37"/>
      <c r="T230" s="48">
        <f t="shared" si="8"/>
        <v>16509642.857142856</v>
      </c>
      <c r="U230" s="48">
        <v>18490800</v>
      </c>
      <c r="V230" s="38"/>
      <c r="W230" s="33">
        <v>2016</v>
      </c>
      <c r="X230" s="74"/>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3"/>
      <c r="EX230" s="23"/>
      <c r="EY230" s="23"/>
      <c r="EZ230" s="23"/>
      <c r="FA230" s="23"/>
      <c r="FB230" s="23"/>
      <c r="FC230" s="23"/>
      <c r="FD230" s="23"/>
      <c r="FE230" s="23"/>
      <c r="FF230" s="23"/>
      <c r="FG230" s="23"/>
      <c r="FH230" s="23"/>
      <c r="FI230" s="23"/>
      <c r="FJ230" s="23"/>
      <c r="FK230" s="23"/>
      <c r="FL230" s="23"/>
      <c r="FM230" s="23"/>
      <c r="FN230" s="23"/>
      <c r="FO230" s="23"/>
      <c r="FP230" s="23"/>
      <c r="FQ230" s="23"/>
      <c r="FR230" s="23"/>
      <c r="FS230" s="23"/>
      <c r="FT230" s="23"/>
      <c r="FU230" s="23"/>
      <c r="FV230" s="23"/>
      <c r="FW230" s="23"/>
      <c r="FX230" s="23"/>
      <c r="FY230" s="23"/>
      <c r="FZ230" s="23"/>
      <c r="GA230" s="23"/>
      <c r="GB230" s="23"/>
      <c r="GC230" s="23"/>
      <c r="GD230" s="23"/>
      <c r="GE230" s="23"/>
      <c r="GF230" s="23"/>
      <c r="GG230" s="23"/>
      <c r="GH230" s="23"/>
    </row>
    <row r="231" spans="1:191" s="97" customFormat="1" ht="38.25" x14ac:dyDescent="0.2">
      <c r="A231" s="72" t="s">
        <v>794</v>
      </c>
      <c r="B231" s="33" t="s">
        <v>28</v>
      </c>
      <c r="C231" s="96" t="s">
        <v>1355</v>
      </c>
      <c r="D231" s="102" t="s">
        <v>1356</v>
      </c>
      <c r="E231" s="102" t="s">
        <v>1356</v>
      </c>
      <c r="F231" s="102" t="s">
        <v>1357</v>
      </c>
      <c r="G231" s="33" t="s">
        <v>32</v>
      </c>
      <c r="H231" s="35">
        <v>50</v>
      </c>
      <c r="I231" s="33">
        <v>710000000</v>
      </c>
      <c r="J231" s="33" t="s">
        <v>33</v>
      </c>
      <c r="K231" s="79" t="s">
        <v>213</v>
      </c>
      <c r="L231" s="33" t="s">
        <v>45</v>
      </c>
      <c r="M231" s="79"/>
      <c r="N231" s="79" t="s">
        <v>319</v>
      </c>
      <c r="O231" s="36">
        <v>0</v>
      </c>
      <c r="P231" s="33"/>
      <c r="Q231" s="33"/>
      <c r="R231" s="37"/>
      <c r="S231" s="37"/>
      <c r="T231" s="48">
        <f t="shared" si="8"/>
        <v>17653848.214285713</v>
      </c>
      <c r="U231" s="48">
        <v>19772310</v>
      </c>
      <c r="V231" s="33" t="s">
        <v>38</v>
      </c>
      <c r="W231" s="33">
        <v>2016</v>
      </c>
      <c r="X231" s="74"/>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c r="GB231" s="23"/>
      <c r="GC231" s="23"/>
      <c r="GD231" s="23"/>
      <c r="GE231" s="23"/>
      <c r="GF231" s="23"/>
      <c r="GG231" s="23"/>
      <c r="GH231" s="23"/>
    </row>
    <row r="232" spans="1:191" s="106" customFormat="1" ht="38.25" x14ac:dyDescent="0.2">
      <c r="A232" s="72" t="s">
        <v>795</v>
      </c>
      <c r="B232" s="33" t="s">
        <v>28</v>
      </c>
      <c r="C232" s="96" t="s">
        <v>1358</v>
      </c>
      <c r="D232" s="102" t="s">
        <v>1359</v>
      </c>
      <c r="E232" s="102" t="s">
        <v>1359</v>
      </c>
      <c r="F232" s="102" t="s">
        <v>1360</v>
      </c>
      <c r="G232" s="33" t="s">
        <v>1376</v>
      </c>
      <c r="H232" s="35">
        <v>0</v>
      </c>
      <c r="I232" s="33">
        <v>710000000</v>
      </c>
      <c r="J232" s="33" t="s">
        <v>33</v>
      </c>
      <c r="K232" s="79" t="s">
        <v>140</v>
      </c>
      <c r="L232" s="33" t="s">
        <v>33</v>
      </c>
      <c r="M232" s="79"/>
      <c r="N232" s="79" t="s">
        <v>132</v>
      </c>
      <c r="O232" s="36">
        <v>0</v>
      </c>
      <c r="P232" s="79"/>
      <c r="Q232" s="79"/>
      <c r="R232" s="37"/>
      <c r="S232" s="37"/>
      <c r="T232" s="48">
        <f t="shared" si="8"/>
        <v>93989107.142857134</v>
      </c>
      <c r="U232" s="48">
        <v>105267800</v>
      </c>
      <c r="V232" s="38"/>
      <c r="W232" s="33">
        <v>2016</v>
      </c>
      <c r="X232" s="74"/>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05"/>
      <c r="AZ232" s="105"/>
      <c r="BA232" s="105"/>
      <c r="BB232" s="105"/>
      <c r="BC232" s="105"/>
      <c r="BD232" s="105"/>
      <c r="BE232" s="105"/>
      <c r="BF232" s="105"/>
      <c r="BG232" s="105"/>
      <c r="BH232" s="105"/>
      <c r="BI232" s="105"/>
    </row>
    <row r="233" spans="1:191" s="23" customFormat="1" ht="63.75" x14ac:dyDescent="0.25">
      <c r="A233" s="72" t="s">
        <v>796</v>
      </c>
      <c r="B233" s="33" t="s">
        <v>28</v>
      </c>
      <c r="C233" s="96" t="s">
        <v>1361</v>
      </c>
      <c r="D233" s="102" t="s">
        <v>1362</v>
      </c>
      <c r="E233" s="102" t="s">
        <v>1363</v>
      </c>
      <c r="F233" s="102" t="s">
        <v>1364</v>
      </c>
      <c r="G233" s="45" t="s">
        <v>32</v>
      </c>
      <c r="H233" s="47">
        <v>70</v>
      </c>
      <c r="I233" s="33">
        <v>710000000</v>
      </c>
      <c r="J233" s="33" t="s">
        <v>33</v>
      </c>
      <c r="K233" s="33" t="s">
        <v>59</v>
      </c>
      <c r="L233" s="33" t="s">
        <v>33</v>
      </c>
      <c r="M233" s="33"/>
      <c r="N233" s="33" t="s">
        <v>61</v>
      </c>
      <c r="O233" s="44">
        <v>0</v>
      </c>
      <c r="P233" s="33"/>
      <c r="Q233" s="45"/>
      <c r="R233" s="37"/>
      <c r="S233" s="37"/>
      <c r="T233" s="48">
        <f t="shared" si="8"/>
        <v>397985514.28571427</v>
      </c>
      <c r="U233" s="48">
        <v>445743776</v>
      </c>
      <c r="V233" s="33" t="s">
        <v>38</v>
      </c>
      <c r="W233" s="33">
        <v>2015</v>
      </c>
      <c r="X233" s="74"/>
    </row>
    <row r="234" spans="1:191" s="106" customFormat="1" ht="76.5" x14ac:dyDescent="0.2">
      <c r="A234" s="167" t="s">
        <v>797</v>
      </c>
      <c r="B234" s="33" t="s">
        <v>28</v>
      </c>
      <c r="C234" s="96" t="s">
        <v>1365</v>
      </c>
      <c r="D234" s="102" t="s">
        <v>1366</v>
      </c>
      <c r="E234" s="102" t="s">
        <v>1367</v>
      </c>
      <c r="F234" s="102" t="s">
        <v>1368</v>
      </c>
      <c r="G234" s="45" t="s">
        <v>32</v>
      </c>
      <c r="H234" s="47">
        <v>100</v>
      </c>
      <c r="I234" s="33">
        <v>710000000</v>
      </c>
      <c r="J234" s="33" t="s">
        <v>33</v>
      </c>
      <c r="K234" s="33" t="s">
        <v>59</v>
      </c>
      <c r="L234" s="33" t="s">
        <v>33</v>
      </c>
      <c r="M234" s="79"/>
      <c r="N234" s="33" t="s">
        <v>61</v>
      </c>
      <c r="O234" s="36">
        <v>0</v>
      </c>
      <c r="P234" s="79"/>
      <c r="Q234" s="79"/>
      <c r="R234" s="37"/>
      <c r="S234" s="37"/>
      <c r="T234" s="48">
        <f t="shared" si="8"/>
        <v>85739540.919285715</v>
      </c>
      <c r="U234" s="48">
        <v>96028285.829600006</v>
      </c>
      <c r="V234" s="33" t="s">
        <v>38</v>
      </c>
      <c r="W234" s="33">
        <v>2015</v>
      </c>
      <c r="X234" s="74"/>
    </row>
    <row r="235" spans="1:191" s="97" customFormat="1" ht="38.25" x14ac:dyDescent="0.25">
      <c r="A235" s="72" t="s">
        <v>798</v>
      </c>
      <c r="B235" s="33" t="s">
        <v>28</v>
      </c>
      <c r="C235" s="96" t="s">
        <v>1348</v>
      </c>
      <c r="D235" s="102" t="s">
        <v>1349</v>
      </c>
      <c r="E235" s="102" t="s">
        <v>1352</v>
      </c>
      <c r="F235" s="102" t="s">
        <v>1369</v>
      </c>
      <c r="G235" s="33" t="s">
        <v>32</v>
      </c>
      <c r="H235" s="35">
        <v>50</v>
      </c>
      <c r="I235" s="33">
        <v>710000000</v>
      </c>
      <c r="J235" s="33" t="s">
        <v>33</v>
      </c>
      <c r="K235" s="79" t="s">
        <v>289</v>
      </c>
      <c r="L235" s="33" t="s">
        <v>45</v>
      </c>
      <c r="M235" s="79"/>
      <c r="N235" s="33" t="s">
        <v>1370</v>
      </c>
      <c r="O235" s="36">
        <v>0</v>
      </c>
      <c r="P235" s="79"/>
      <c r="Q235" s="79"/>
      <c r="R235" s="37"/>
      <c r="S235" s="37"/>
      <c r="T235" s="48">
        <f t="shared" si="8"/>
        <v>173785714.28571427</v>
      </c>
      <c r="U235" s="48">
        <v>194640000</v>
      </c>
      <c r="V235" s="33" t="s">
        <v>38</v>
      </c>
      <c r="W235" s="33">
        <v>2016</v>
      </c>
      <c r="X235" s="134"/>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c r="FO235" s="23"/>
      <c r="FP235" s="23"/>
      <c r="FQ235" s="23"/>
      <c r="FR235" s="23"/>
      <c r="FS235" s="23"/>
      <c r="FT235" s="23"/>
      <c r="FU235" s="23"/>
      <c r="FV235" s="23"/>
      <c r="FW235" s="23"/>
      <c r="FX235" s="23"/>
      <c r="FY235" s="23"/>
      <c r="FZ235" s="23"/>
      <c r="GA235" s="23"/>
      <c r="GB235" s="23"/>
      <c r="GC235" s="23"/>
      <c r="GD235" s="23"/>
      <c r="GE235" s="23"/>
      <c r="GF235" s="23"/>
      <c r="GG235" s="23"/>
      <c r="GH235" s="23"/>
      <c r="GI235" s="23"/>
    </row>
    <row r="236" spans="1:191" s="97" customFormat="1" ht="38.25" x14ac:dyDescent="0.25">
      <c r="A236" s="72" t="s">
        <v>799</v>
      </c>
      <c r="B236" s="33" t="s">
        <v>28</v>
      </c>
      <c r="C236" s="96" t="s">
        <v>1371</v>
      </c>
      <c r="D236" s="102" t="s">
        <v>1372</v>
      </c>
      <c r="E236" s="102" t="s">
        <v>1372</v>
      </c>
      <c r="F236" s="102" t="s">
        <v>1373</v>
      </c>
      <c r="G236" s="33" t="s">
        <v>1376</v>
      </c>
      <c r="H236" s="35">
        <v>50</v>
      </c>
      <c r="I236" s="33">
        <v>710000000</v>
      </c>
      <c r="J236" s="33" t="s">
        <v>33</v>
      </c>
      <c r="K236" s="33" t="s">
        <v>59</v>
      </c>
      <c r="L236" s="33" t="s">
        <v>33</v>
      </c>
      <c r="M236" s="79"/>
      <c r="N236" s="33" t="s">
        <v>61</v>
      </c>
      <c r="O236" s="36">
        <v>0</v>
      </c>
      <c r="P236" s="79"/>
      <c r="Q236" s="79"/>
      <c r="R236" s="37"/>
      <c r="S236" s="37"/>
      <c r="T236" s="48">
        <f t="shared" si="8"/>
        <v>89065178.571428567</v>
      </c>
      <c r="U236" s="48">
        <v>99753000</v>
      </c>
      <c r="V236" s="38"/>
      <c r="W236" s="33">
        <v>2015</v>
      </c>
      <c r="X236" s="74"/>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c r="FO236" s="23"/>
      <c r="FP236" s="23"/>
      <c r="FQ236" s="23"/>
      <c r="FR236" s="23"/>
      <c r="FS236" s="23"/>
      <c r="FT236" s="23"/>
      <c r="FU236" s="23"/>
      <c r="FV236" s="23"/>
      <c r="FW236" s="23"/>
      <c r="FX236" s="23"/>
      <c r="FY236" s="23"/>
      <c r="FZ236" s="23"/>
      <c r="GA236" s="23"/>
      <c r="GB236" s="23"/>
      <c r="GC236" s="23"/>
      <c r="GD236" s="23"/>
      <c r="GE236" s="23"/>
      <c r="GF236" s="23"/>
      <c r="GG236" s="23"/>
      <c r="GH236" s="23"/>
    </row>
    <row r="237" spans="1:191" s="82" customFormat="1" ht="38.25" x14ac:dyDescent="0.2">
      <c r="A237" s="131" t="s">
        <v>800</v>
      </c>
      <c r="B237" s="33" t="s">
        <v>28</v>
      </c>
      <c r="C237" s="45" t="s">
        <v>594</v>
      </c>
      <c r="D237" s="102" t="s">
        <v>1450</v>
      </c>
      <c r="E237" s="102" t="s">
        <v>1450</v>
      </c>
      <c r="F237" s="102" t="s">
        <v>595</v>
      </c>
      <c r="G237" s="45" t="s">
        <v>32</v>
      </c>
      <c r="H237" s="35">
        <v>100</v>
      </c>
      <c r="I237" s="33">
        <v>710000000</v>
      </c>
      <c r="J237" s="33" t="s">
        <v>33</v>
      </c>
      <c r="K237" s="45" t="s">
        <v>213</v>
      </c>
      <c r="L237" s="33" t="s">
        <v>33</v>
      </c>
      <c r="M237" s="45"/>
      <c r="N237" s="45" t="s">
        <v>61</v>
      </c>
      <c r="O237" s="36">
        <v>0</v>
      </c>
      <c r="P237" s="33"/>
      <c r="Q237" s="33"/>
      <c r="R237" s="37"/>
      <c r="S237" s="37"/>
      <c r="T237" s="48">
        <v>799587632.36000001</v>
      </c>
      <c r="U237" s="48">
        <v>895538148.24320006</v>
      </c>
      <c r="V237" s="33" t="s">
        <v>38</v>
      </c>
      <c r="W237" s="38">
        <v>2016</v>
      </c>
      <c r="X237" s="165"/>
    </row>
    <row r="238" spans="1:191" s="149" customFormat="1" ht="38.25" x14ac:dyDescent="0.2">
      <c r="A238" s="72" t="s">
        <v>801</v>
      </c>
      <c r="B238" s="93" t="s">
        <v>28</v>
      </c>
      <c r="C238" s="93" t="s">
        <v>596</v>
      </c>
      <c r="D238" s="118" t="s">
        <v>597</v>
      </c>
      <c r="E238" s="118" t="s">
        <v>597</v>
      </c>
      <c r="F238" s="118" t="s">
        <v>598</v>
      </c>
      <c r="G238" s="33" t="s">
        <v>32</v>
      </c>
      <c r="H238" s="35">
        <v>65</v>
      </c>
      <c r="I238" s="33">
        <v>710000000</v>
      </c>
      <c r="J238" s="33" t="s">
        <v>33</v>
      </c>
      <c r="K238" s="33" t="s">
        <v>213</v>
      </c>
      <c r="L238" s="33" t="s">
        <v>599</v>
      </c>
      <c r="M238" s="33"/>
      <c r="N238" s="33" t="s">
        <v>61</v>
      </c>
      <c r="O238" s="36">
        <v>0</v>
      </c>
      <c r="P238" s="93"/>
      <c r="Q238" s="93"/>
      <c r="R238" s="37"/>
      <c r="S238" s="37"/>
      <c r="T238" s="48">
        <v>11666274.43</v>
      </c>
      <c r="U238" s="48">
        <v>13066227.3616</v>
      </c>
      <c r="V238" s="33" t="s">
        <v>38</v>
      </c>
      <c r="W238" s="38">
        <v>2016</v>
      </c>
      <c r="X238" s="165"/>
    </row>
    <row r="239" spans="1:191" s="75" customFormat="1" ht="25.5" x14ac:dyDescent="0.2">
      <c r="A239" s="131" t="s">
        <v>802</v>
      </c>
      <c r="B239" s="33" t="s">
        <v>28</v>
      </c>
      <c r="C239" s="33" t="s">
        <v>600</v>
      </c>
      <c r="D239" s="102" t="s">
        <v>1451</v>
      </c>
      <c r="E239" s="102" t="s">
        <v>1451</v>
      </c>
      <c r="F239" s="34" t="s">
        <v>601</v>
      </c>
      <c r="G239" s="33" t="s">
        <v>32</v>
      </c>
      <c r="H239" s="35">
        <v>100</v>
      </c>
      <c r="I239" s="33">
        <v>710000000</v>
      </c>
      <c r="J239" s="33" t="s">
        <v>33</v>
      </c>
      <c r="K239" s="33" t="s">
        <v>213</v>
      </c>
      <c r="L239" s="33" t="s">
        <v>33</v>
      </c>
      <c r="M239" s="33"/>
      <c r="N239" s="33" t="s">
        <v>61</v>
      </c>
      <c r="O239" s="36">
        <v>0</v>
      </c>
      <c r="P239" s="33"/>
      <c r="Q239" s="33"/>
      <c r="R239" s="37"/>
      <c r="S239" s="37"/>
      <c r="T239" s="48">
        <v>10092446.43</v>
      </c>
      <c r="U239" s="48">
        <v>11303540.001600001</v>
      </c>
      <c r="V239" s="33" t="s">
        <v>38</v>
      </c>
      <c r="W239" s="38">
        <v>2016</v>
      </c>
      <c r="X239" s="165"/>
    </row>
    <row r="240" spans="1:191" s="75" customFormat="1" ht="38.25" x14ac:dyDescent="0.2">
      <c r="A240" s="131" t="s">
        <v>803</v>
      </c>
      <c r="B240" s="33" t="s">
        <v>28</v>
      </c>
      <c r="C240" s="33" t="s">
        <v>602</v>
      </c>
      <c r="D240" s="102" t="s">
        <v>603</v>
      </c>
      <c r="E240" s="102" t="s">
        <v>603</v>
      </c>
      <c r="F240" s="34" t="s">
        <v>604</v>
      </c>
      <c r="G240" s="33" t="s">
        <v>32</v>
      </c>
      <c r="H240" s="35">
        <v>100</v>
      </c>
      <c r="I240" s="33">
        <v>710000000</v>
      </c>
      <c r="J240" s="33" t="s">
        <v>33</v>
      </c>
      <c r="K240" s="33" t="s">
        <v>213</v>
      </c>
      <c r="L240" s="33" t="s">
        <v>599</v>
      </c>
      <c r="M240" s="33"/>
      <c r="N240" s="33" t="s">
        <v>61</v>
      </c>
      <c r="O240" s="36">
        <v>0</v>
      </c>
      <c r="P240" s="33"/>
      <c r="Q240" s="33"/>
      <c r="R240" s="37"/>
      <c r="S240" s="37"/>
      <c r="T240" s="48">
        <v>508454.1</v>
      </c>
      <c r="U240" s="48">
        <v>569468.59200000006</v>
      </c>
      <c r="V240" s="33" t="s">
        <v>121</v>
      </c>
      <c r="W240" s="38">
        <v>2016</v>
      </c>
      <c r="X240" s="165"/>
    </row>
    <row r="241" spans="1:24" s="75" customFormat="1" ht="38.25" x14ac:dyDescent="0.2">
      <c r="A241" s="131" t="s">
        <v>804</v>
      </c>
      <c r="B241" s="33" t="s">
        <v>28</v>
      </c>
      <c r="C241" s="33" t="s">
        <v>605</v>
      </c>
      <c r="D241" s="102" t="s">
        <v>1452</v>
      </c>
      <c r="E241" s="102" t="s">
        <v>1452</v>
      </c>
      <c r="F241" s="34" t="s">
        <v>606</v>
      </c>
      <c r="G241" s="33" t="s">
        <v>32</v>
      </c>
      <c r="H241" s="35">
        <v>100</v>
      </c>
      <c r="I241" s="33">
        <v>710000000</v>
      </c>
      <c r="J241" s="33" t="s">
        <v>33</v>
      </c>
      <c r="K241" s="33" t="s">
        <v>213</v>
      </c>
      <c r="L241" s="33" t="s">
        <v>33</v>
      </c>
      <c r="M241" s="33"/>
      <c r="N241" s="33" t="s">
        <v>61</v>
      </c>
      <c r="O241" s="36">
        <v>0</v>
      </c>
      <c r="P241" s="33"/>
      <c r="Q241" s="33"/>
      <c r="R241" s="37"/>
      <c r="S241" s="37"/>
      <c r="T241" s="48">
        <v>14999999.999999998</v>
      </c>
      <c r="U241" s="48">
        <v>16800000</v>
      </c>
      <c r="V241" s="33" t="s">
        <v>38</v>
      </c>
      <c r="W241" s="38">
        <v>2016</v>
      </c>
      <c r="X241" s="165"/>
    </row>
    <row r="242" spans="1:24" s="75" customFormat="1" ht="25.5" x14ac:dyDescent="0.2">
      <c r="A242" s="131" t="s">
        <v>805</v>
      </c>
      <c r="B242" s="33" t="s">
        <v>28</v>
      </c>
      <c r="C242" s="33" t="s">
        <v>607</v>
      </c>
      <c r="D242" s="102" t="s">
        <v>608</v>
      </c>
      <c r="E242" s="102" t="s">
        <v>608</v>
      </c>
      <c r="F242" s="34" t="s">
        <v>609</v>
      </c>
      <c r="G242" s="33" t="s">
        <v>32</v>
      </c>
      <c r="H242" s="35">
        <v>100</v>
      </c>
      <c r="I242" s="33">
        <v>710000000</v>
      </c>
      <c r="J242" s="33" t="s">
        <v>33</v>
      </c>
      <c r="K242" s="33" t="s">
        <v>213</v>
      </c>
      <c r="L242" s="33" t="s">
        <v>33</v>
      </c>
      <c r="M242" s="33"/>
      <c r="N242" s="33" t="s">
        <v>61</v>
      </c>
      <c r="O242" s="36">
        <v>0</v>
      </c>
      <c r="P242" s="33"/>
      <c r="Q242" s="33"/>
      <c r="R242" s="37"/>
      <c r="S242" s="37"/>
      <c r="T242" s="48">
        <v>122702676</v>
      </c>
      <c r="U242" s="48">
        <v>137426997.12</v>
      </c>
      <c r="V242" s="33" t="s">
        <v>38</v>
      </c>
      <c r="W242" s="38">
        <v>2016</v>
      </c>
      <c r="X242" s="165"/>
    </row>
    <row r="243" spans="1:24" s="75" customFormat="1" ht="25.5" x14ac:dyDescent="0.2">
      <c r="A243" s="131" t="s">
        <v>806</v>
      </c>
      <c r="B243" s="33" t="s">
        <v>28</v>
      </c>
      <c r="C243" s="33" t="s">
        <v>1475</v>
      </c>
      <c r="D243" s="34" t="s">
        <v>1476</v>
      </c>
      <c r="E243" s="34" t="s">
        <v>1476</v>
      </c>
      <c r="F243" s="102" t="s">
        <v>1477</v>
      </c>
      <c r="G243" s="33" t="s">
        <v>1375</v>
      </c>
      <c r="H243" s="35">
        <v>100</v>
      </c>
      <c r="I243" s="33">
        <v>710000000</v>
      </c>
      <c r="J243" s="33" t="s">
        <v>33</v>
      </c>
      <c r="K243" s="33" t="s">
        <v>610</v>
      </c>
      <c r="L243" s="33" t="s">
        <v>33</v>
      </c>
      <c r="M243" s="33"/>
      <c r="N243" s="33" t="s">
        <v>132</v>
      </c>
      <c r="O243" s="36">
        <v>0</v>
      </c>
      <c r="P243" s="33"/>
      <c r="Q243" s="33"/>
      <c r="R243" s="37"/>
      <c r="S243" s="37"/>
      <c r="T243" s="48">
        <v>265500</v>
      </c>
      <c r="U243" s="48">
        <v>297360</v>
      </c>
      <c r="V243" s="33" t="s">
        <v>121</v>
      </c>
      <c r="W243" s="38">
        <v>2016</v>
      </c>
      <c r="X243" s="165"/>
    </row>
    <row r="244" spans="1:24" s="105" customFormat="1" ht="38.25" x14ac:dyDescent="0.2">
      <c r="A244" s="72" t="s">
        <v>807</v>
      </c>
      <c r="B244" s="33" t="s">
        <v>28</v>
      </c>
      <c r="C244" s="33" t="s">
        <v>611</v>
      </c>
      <c r="D244" s="34" t="s">
        <v>612</v>
      </c>
      <c r="E244" s="34" t="s">
        <v>612</v>
      </c>
      <c r="F244" s="34" t="s">
        <v>613</v>
      </c>
      <c r="G244" s="33" t="s">
        <v>1375</v>
      </c>
      <c r="H244" s="35">
        <v>100</v>
      </c>
      <c r="I244" s="33">
        <v>710000000</v>
      </c>
      <c r="J244" s="33" t="s">
        <v>33</v>
      </c>
      <c r="K244" s="33" t="s">
        <v>213</v>
      </c>
      <c r="L244" s="33" t="s">
        <v>33</v>
      </c>
      <c r="M244" s="33"/>
      <c r="N244" s="33" t="s">
        <v>61</v>
      </c>
      <c r="O244" s="36">
        <v>0</v>
      </c>
      <c r="P244" s="33"/>
      <c r="Q244" s="33"/>
      <c r="R244" s="37"/>
      <c r="S244" s="37"/>
      <c r="T244" s="48">
        <v>2275000</v>
      </c>
      <c r="U244" s="48">
        <v>2548000.0000000005</v>
      </c>
      <c r="V244" s="33" t="s">
        <v>121</v>
      </c>
      <c r="W244" s="38">
        <v>2016</v>
      </c>
      <c r="X244" s="165"/>
    </row>
    <row r="245" spans="1:24" s="22" customFormat="1" ht="63.75" x14ac:dyDescent="0.2">
      <c r="A245" s="131" t="s">
        <v>808</v>
      </c>
      <c r="B245" s="33" t="s">
        <v>28</v>
      </c>
      <c r="C245" s="33" t="s">
        <v>614</v>
      </c>
      <c r="D245" s="34" t="s">
        <v>615</v>
      </c>
      <c r="E245" s="34" t="s">
        <v>615</v>
      </c>
      <c r="F245" s="102" t="s">
        <v>616</v>
      </c>
      <c r="G245" s="33" t="s">
        <v>1375</v>
      </c>
      <c r="H245" s="35">
        <v>45</v>
      </c>
      <c r="I245" s="33">
        <v>710000000</v>
      </c>
      <c r="J245" s="33" t="s">
        <v>33</v>
      </c>
      <c r="K245" s="33" t="s">
        <v>293</v>
      </c>
      <c r="L245" s="33" t="s">
        <v>33</v>
      </c>
      <c r="M245" s="33"/>
      <c r="N245" s="33" t="s">
        <v>617</v>
      </c>
      <c r="O245" s="36">
        <v>0</v>
      </c>
      <c r="P245" s="33"/>
      <c r="Q245" s="33"/>
      <c r="R245" s="37"/>
      <c r="S245" s="37"/>
      <c r="T245" s="48">
        <v>428214.28571428568</v>
      </c>
      <c r="U245" s="48">
        <v>479600</v>
      </c>
      <c r="V245" s="33" t="s">
        <v>121</v>
      </c>
      <c r="W245" s="38">
        <v>2016</v>
      </c>
      <c r="X245" s="165"/>
    </row>
    <row r="246" spans="1:24" s="22" customFormat="1" ht="63.75" x14ac:dyDescent="0.2">
      <c r="A246" s="131" t="s">
        <v>809</v>
      </c>
      <c r="B246" s="33" t="s">
        <v>28</v>
      </c>
      <c r="C246" s="33" t="s">
        <v>614</v>
      </c>
      <c r="D246" s="34" t="s">
        <v>615</v>
      </c>
      <c r="E246" s="34" t="s">
        <v>615</v>
      </c>
      <c r="F246" s="102" t="s">
        <v>618</v>
      </c>
      <c r="G246" s="33" t="s">
        <v>1375</v>
      </c>
      <c r="H246" s="35">
        <v>45</v>
      </c>
      <c r="I246" s="33">
        <v>710000000</v>
      </c>
      <c r="J246" s="33" t="s">
        <v>33</v>
      </c>
      <c r="K246" s="33" t="s">
        <v>293</v>
      </c>
      <c r="L246" s="33" t="s">
        <v>33</v>
      </c>
      <c r="M246" s="33"/>
      <c r="N246" s="33" t="s">
        <v>617</v>
      </c>
      <c r="O246" s="36">
        <v>0</v>
      </c>
      <c r="P246" s="33"/>
      <c r="Q246" s="33"/>
      <c r="R246" s="37"/>
      <c r="S246" s="37"/>
      <c r="T246" s="48">
        <v>283928.57142857142</v>
      </c>
      <c r="U246" s="48">
        <v>318000</v>
      </c>
      <c r="V246" s="33" t="s">
        <v>121</v>
      </c>
      <c r="W246" s="38">
        <v>2016</v>
      </c>
      <c r="X246" s="165"/>
    </row>
    <row r="247" spans="1:24" s="22" customFormat="1" ht="63.75" x14ac:dyDescent="0.2">
      <c r="A247" s="72" t="s">
        <v>810</v>
      </c>
      <c r="B247" s="33" t="s">
        <v>28</v>
      </c>
      <c r="C247" s="33" t="s">
        <v>614</v>
      </c>
      <c r="D247" s="34" t="s">
        <v>615</v>
      </c>
      <c r="E247" s="34" t="s">
        <v>615</v>
      </c>
      <c r="F247" s="34" t="s">
        <v>619</v>
      </c>
      <c r="G247" s="33" t="s">
        <v>1375</v>
      </c>
      <c r="H247" s="35">
        <v>45</v>
      </c>
      <c r="I247" s="33">
        <v>710000000</v>
      </c>
      <c r="J247" s="33" t="s">
        <v>33</v>
      </c>
      <c r="K247" s="33" t="s">
        <v>293</v>
      </c>
      <c r="L247" s="33" t="s">
        <v>33</v>
      </c>
      <c r="M247" s="33"/>
      <c r="N247" s="33" t="s">
        <v>617</v>
      </c>
      <c r="O247" s="36">
        <v>0</v>
      </c>
      <c r="P247" s="33"/>
      <c r="Q247" s="33"/>
      <c r="R247" s="37"/>
      <c r="S247" s="37"/>
      <c r="T247" s="48">
        <v>668500</v>
      </c>
      <c r="U247" s="48">
        <v>748720.00000000012</v>
      </c>
      <c r="V247" s="33" t="s">
        <v>121</v>
      </c>
      <c r="W247" s="38">
        <v>2016</v>
      </c>
      <c r="X247" s="165"/>
    </row>
    <row r="248" spans="1:24" s="75" customFormat="1" ht="76.5" x14ac:dyDescent="0.2">
      <c r="A248" s="131" t="s">
        <v>811</v>
      </c>
      <c r="B248" s="33" t="s">
        <v>28</v>
      </c>
      <c r="C248" s="33" t="s">
        <v>614</v>
      </c>
      <c r="D248" s="34" t="s">
        <v>615</v>
      </c>
      <c r="E248" s="34" t="s">
        <v>615</v>
      </c>
      <c r="F248" s="34" t="s">
        <v>620</v>
      </c>
      <c r="G248" s="33" t="s">
        <v>1375</v>
      </c>
      <c r="H248" s="35">
        <v>45</v>
      </c>
      <c r="I248" s="33">
        <v>710000000</v>
      </c>
      <c r="J248" s="33" t="s">
        <v>33</v>
      </c>
      <c r="K248" s="33" t="s">
        <v>132</v>
      </c>
      <c r="L248" s="33" t="s">
        <v>33</v>
      </c>
      <c r="M248" s="33"/>
      <c r="N248" s="33" t="s">
        <v>133</v>
      </c>
      <c r="O248" s="36">
        <v>0</v>
      </c>
      <c r="P248" s="33"/>
      <c r="Q248" s="33"/>
      <c r="R248" s="37"/>
      <c r="S248" s="37"/>
      <c r="T248" s="48">
        <v>347946.42857142858</v>
      </c>
      <c r="U248" s="48">
        <v>389700.00000000006</v>
      </c>
      <c r="V248" s="33" t="s">
        <v>121</v>
      </c>
      <c r="W248" s="38">
        <v>2016</v>
      </c>
      <c r="X248" s="165"/>
    </row>
    <row r="249" spans="1:24" s="75" customFormat="1" ht="63.75" x14ac:dyDescent="0.2">
      <c r="A249" s="131" t="s">
        <v>812</v>
      </c>
      <c r="B249" s="33" t="s">
        <v>28</v>
      </c>
      <c r="C249" s="33" t="s">
        <v>614</v>
      </c>
      <c r="D249" s="34" t="s">
        <v>615</v>
      </c>
      <c r="E249" s="34" t="s">
        <v>615</v>
      </c>
      <c r="F249" s="34" t="s">
        <v>621</v>
      </c>
      <c r="G249" s="33" t="s">
        <v>1375</v>
      </c>
      <c r="H249" s="35">
        <v>45</v>
      </c>
      <c r="I249" s="33">
        <v>710000000</v>
      </c>
      <c r="J249" s="33" t="s">
        <v>33</v>
      </c>
      <c r="K249" s="33" t="s">
        <v>132</v>
      </c>
      <c r="L249" s="33" t="s">
        <v>33</v>
      </c>
      <c r="M249" s="33"/>
      <c r="N249" s="33" t="s">
        <v>133</v>
      </c>
      <c r="O249" s="36">
        <v>0</v>
      </c>
      <c r="P249" s="33"/>
      <c r="Q249" s="33"/>
      <c r="R249" s="37"/>
      <c r="S249" s="37"/>
      <c r="T249" s="48">
        <v>115982.14285714286</v>
      </c>
      <c r="U249" s="48">
        <v>129900.00000000001</v>
      </c>
      <c r="V249" s="33" t="s">
        <v>121</v>
      </c>
      <c r="W249" s="38">
        <v>2016</v>
      </c>
      <c r="X249" s="165"/>
    </row>
    <row r="250" spans="1:24" s="75" customFormat="1" ht="63.75" x14ac:dyDescent="0.2">
      <c r="A250" s="131" t="s">
        <v>813</v>
      </c>
      <c r="B250" s="33" t="s">
        <v>28</v>
      </c>
      <c r="C250" s="33" t="s">
        <v>614</v>
      </c>
      <c r="D250" s="34" t="s">
        <v>615</v>
      </c>
      <c r="E250" s="34" t="s">
        <v>615</v>
      </c>
      <c r="F250" s="34" t="s">
        <v>622</v>
      </c>
      <c r="G250" s="33" t="s">
        <v>1375</v>
      </c>
      <c r="H250" s="35">
        <v>45</v>
      </c>
      <c r="I250" s="33">
        <v>710000000</v>
      </c>
      <c r="J250" s="33" t="s">
        <v>33</v>
      </c>
      <c r="K250" s="33" t="s">
        <v>132</v>
      </c>
      <c r="L250" s="33" t="s">
        <v>33</v>
      </c>
      <c r="M250" s="33"/>
      <c r="N250" s="33" t="s">
        <v>133</v>
      </c>
      <c r="O250" s="36">
        <v>0</v>
      </c>
      <c r="P250" s="33"/>
      <c r="Q250" s="33"/>
      <c r="R250" s="37"/>
      <c r="S250" s="37"/>
      <c r="T250" s="48">
        <v>115982.14285714286</v>
      </c>
      <c r="U250" s="48">
        <v>129900.00000000001</v>
      </c>
      <c r="V250" s="33" t="s">
        <v>121</v>
      </c>
      <c r="W250" s="38">
        <v>2016</v>
      </c>
      <c r="X250" s="165"/>
    </row>
    <row r="251" spans="1:24" s="75" customFormat="1" ht="63.75" x14ac:dyDescent="0.2">
      <c r="A251" s="139" t="s">
        <v>814</v>
      </c>
      <c r="B251" s="33" t="s">
        <v>28</v>
      </c>
      <c r="C251" s="33" t="s">
        <v>614</v>
      </c>
      <c r="D251" s="34" t="s">
        <v>615</v>
      </c>
      <c r="E251" s="34" t="s">
        <v>615</v>
      </c>
      <c r="F251" s="34" t="s">
        <v>623</v>
      </c>
      <c r="G251" s="33" t="s">
        <v>1375</v>
      </c>
      <c r="H251" s="35">
        <v>45</v>
      </c>
      <c r="I251" s="33">
        <v>710000000</v>
      </c>
      <c r="J251" s="33" t="s">
        <v>33</v>
      </c>
      <c r="K251" s="33" t="s">
        <v>132</v>
      </c>
      <c r="L251" s="33" t="s">
        <v>33</v>
      </c>
      <c r="M251" s="33"/>
      <c r="N251" s="33" t="s">
        <v>133</v>
      </c>
      <c r="O251" s="36">
        <v>0</v>
      </c>
      <c r="P251" s="33"/>
      <c r="Q251" s="33"/>
      <c r="R251" s="37"/>
      <c r="S251" s="37"/>
      <c r="T251" s="48">
        <v>90852.678571428565</v>
      </c>
      <c r="U251" s="48">
        <v>101755</v>
      </c>
      <c r="V251" s="33" t="s">
        <v>121</v>
      </c>
      <c r="W251" s="38">
        <v>2016</v>
      </c>
      <c r="X251" s="165"/>
    </row>
    <row r="252" spans="1:24" s="75" customFormat="1" ht="408" x14ac:dyDescent="0.2">
      <c r="A252" s="139" t="s">
        <v>973</v>
      </c>
      <c r="B252" s="33" t="s">
        <v>28</v>
      </c>
      <c r="C252" s="33" t="s">
        <v>614</v>
      </c>
      <c r="D252" s="34" t="s">
        <v>615</v>
      </c>
      <c r="E252" s="34" t="s">
        <v>615</v>
      </c>
      <c r="F252" s="34" t="s">
        <v>625</v>
      </c>
      <c r="G252" s="33" t="s">
        <v>1375</v>
      </c>
      <c r="H252" s="35">
        <v>45</v>
      </c>
      <c r="I252" s="33">
        <v>710000000</v>
      </c>
      <c r="J252" s="33" t="s">
        <v>33</v>
      </c>
      <c r="K252" s="33" t="s">
        <v>275</v>
      </c>
      <c r="L252" s="33" t="s">
        <v>33</v>
      </c>
      <c r="M252" s="33"/>
      <c r="N252" s="33" t="s">
        <v>276</v>
      </c>
      <c r="O252" s="36">
        <v>0</v>
      </c>
      <c r="P252" s="33"/>
      <c r="Q252" s="33"/>
      <c r="R252" s="37"/>
      <c r="S252" s="37"/>
      <c r="T252" s="48">
        <v>2819800</v>
      </c>
      <c r="U252" s="48">
        <v>3158176.0000000005</v>
      </c>
      <c r="V252" s="33" t="s">
        <v>121</v>
      </c>
      <c r="W252" s="38">
        <v>2016</v>
      </c>
      <c r="X252" s="165"/>
    </row>
    <row r="253" spans="1:24" s="75" customFormat="1" ht="25.5" x14ac:dyDescent="0.25">
      <c r="A253" s="139" t="s">
        <v>974</v>
      </c>
      <c r="B253" s="33" t="s">
        <v>28</v>
      </c>
      <c r="C253" s="33" t="s">
        <v>628</v>
      </c>
      <c r="D253" s="34" t="s">
        <v>629</v>
      </c>
      <c r="E253" s="34" t="s">
        <v>629</v>
      </c>
      <c r="F253" s="34" t="s">
        <v>629</v>
      </c>
      <c r="G253" s="33" t="s">
        <v>1376</v>
      </c>
      <c r="H253" s="35">
        <v>60</v>
      </c>
      <c r="I253" s="33">
        <v>710000000</v>
      </c>
      <c r="J253" s="33" t="s">
        <v>33</v>
      </c>
      <c r="K253" s="33" t="s">
        <v>59</v>
      </c>
      <c r="L253" s="77" t="s">
        <v>45</v>
      </c>
      <c r="M253" s="33"/>
      <c r="N253" s="33" t="s">
        <v>61</v>
      </c>
      <c r="O253" s="36">
        <v>30</v>
      </c>
      <c r="P253" s="33"/>
      <c r="Q253" s="33"/>
      <c r="R253" s="37"/>
      <c r="S253" s="37"/>
      <c r="T253" s="48">
        <v>108600000</v>
      </c>
      <c r="U253" s="48">
        <v>108600000</v>
      </c>
      <c r="V253" s="33" t="s">
        <v>121</v>
      </c>
      <c r="W253" s="33">
        <v>2015</v>
      </c>
      <c r="X253" s="74" t="s">
        <v>307</v>
      </c>
    </row>
    <row r="254" spans="1:24" s="75" customFormat="1" ht="51" x14ac:dyDescent="0.25">
      <c r="A254" s="139" t="s">
        <v>975</v>
      </c>
      <c r="B254" s="33" t="s">
        <v>28</v>
      </c>
      <c r="C254" s="33" t="s">
        <v>630</v>
      </c>
      <c r="D254" s="34" t="s">
        <v>1453</v>
      </c>
      <c r="E254" s="34" t="s">
        <v>1454</v>
      </c>
      <c r="F254" s="34" t="s">
        <v>631</v>
      </c>
      <c r="G254" s="33" t="s">
        <v>32</v>
      </c>
      <c r="H254" s="35">
        <v>60</v>
      </c>
      <c r="I254" s="33">
        <v>710000000</v>
      </c>
      <c r="J254" s="33" t="s">
        <v>33</v>
      </c>
      <c r="K254" s="42" t="s">
        <v>254</v>
      </c>
      <c r="L254" s="77" t="s">
        <v>45</v>
      </c>
      <c r="M254" s="33"/>
      <c r="N254" s="33" t="s">
        <v>161</v>
      </c>
      <c r="O254" s="36">
        <v>0</v>
      </c>
      <c r="P254" s="33"/>
      <c r="Q254" s="33"/>
      <c r="R254" s="37"/>
      <c r="S254" s="37"/>
      <c r="T254" s="48">
        <v>148841274</v>
      </c>
      <c r="U254" s="48">
        <v>148841274</v>
      </c>
      <c r="V254" s="33"/>
      <c r="W254" s="38">
        <v>2016</v>
      </c>
      <c r="X254" s="74" t="s">
        <v>307</v>
      </c>
    </row>
    <row r="255" spans="1:24" s="75" customFormat="1" ht="38.25" x14ac:dyDescent="0.2">
      <c r="A255" s="131" t="s">
        <v>1004</v>
      </c>
      <c r="B255" s="33" t="s">
        <v>28</v>
      </c>
      <c r="C255" s="33" t="s">
        <v>632</v>
      </c>
      <c r="D255" s="34" t="s">
        <v>633</v>
      </c>
      <c r="E255" s="34" t="s">
        <v>633</v>
      </c>
      <c r="F255" s="34" t="s">
        <v>634</v>
      </c>
      <c r="G255" s="33" t="s">
        <v>1375</v>
      </c>
      <c r="H255" s="35">
        <v>60</v>
      </c>
      <c r="I255" s="33">
        <v>710000000</v>
      </c>
      <c r="J255" s="33" t="s">
        <v>33</v>
      </c>
      <c r="K255" s="33" t="s">
        <v>120</v>
      </c>
      <c r="L255" s="77" t="s">
        <v>45</v>
      </c>
      <c r="M255" s="33"/>
      <c r="N255" s="33" t="s">
        <v>276</v>
      </c>
      <c r="O255" s="36">
        <v>0</v>
      </c>
      <c r="P255" s="33"/>
      <c r="Q255" s="33"/>
      <c r="R255" s="37"/>
      <c r="S255" s="37"/>
      <c r="T255" s="48">
        <v>3999999.9999999995</v>
      </c>
      <c r="U255" s="48">
        <v>4480000</v>
      </c>
      <c r="V255" s="33" t="s">
        <v>121</v>
      </c>
      <c r="W255" s="38">
        <v>2016</v>
      </c>
      <c r="X255" s="165"/>
    </row>
    <row r="256" spans="1:24" s="75" customFormat="1" ht="38.25" x14ac:dyDescent="0.2">
      <c r="A256" s="131" t="s">
        <v>1005</v>
      </c>
      <c r="B256" s="33" t="s">
        <v>28</v>
      </c>
      <c r="C256" s="33" t="s">
        <v>632</v>
      </c>
      <c r="D256" s="34" t="s">
        <v>633</v>
      </c>
      <c r="E256" s="34" t="s">
        <v>633</v>
      </c>
      <c r="F256" s="34" t="s">
        <v>1621</v>
      </c>
      <c r="G256" s="33" t="s">
        <v>1376</v>
      </c>
      <c r="H256" s="35">
        <v>60</v>
      </c>
      <c r="I256" s="33">
        <v>710000000</v>
      </c>
      <c r="J256" s="33" t="s">
        <v>33</v>
      </c>
      <c r="K256" s="42" t="s">
        <v>254</v>
      </c>
      <c r="L256" s="77" t="s">
        <v>45</v>
      </c>
      <c r="M256" s="33"/>
      <c r="N256" s="33" t="s">
        <v>627</v>
      </c>
      <c r="O256" s="36">
        <v>0</v>
      </c>
      <c r="P256" s="33"/>
      <c r="Q256" s="33"/>
      <c r="R256" s="37"/>
      <c r="S256" s="37"/>
      <c r="T256" s="48">
        <v>30000000</v>
      </c>
      <c r="U256" s="48">
        <v>33600000</v>
      </c>
      <c r="V256" s="33" t="s">
        <v>121</v>
      </c>
      <c r="W256" s="38">
        <v>2016</v>
      </c>
      <c r="X256" s="165"/>
    </row>
    <row r="257" spans="1:202" s="75" customFormat="1" ht="25.5" x14ac:dyDescent="0.25">
      <c r="A257" s="131" t="s">
        <v>1006</v>
      </c>
      <c r="B257" s="33" t="s">
        <v>28</v>
      </c>
      <c r="C257" s="33" t="s">
        <v>628</v>
      </c>
      <c r="D257" s="34" t="s">
        <v>629</v>
      </c>
      <c r="E257" s="34" t="s">
        <v>629</v>
      </c>
      <c r="F257" s="34" t="s">
        <v>635</v>
      </c>
      <c r="G257" s="33" t="s">
        <v>1376</v>
      </c>
      <c r="H257" s="35">
        <v>60</v>
      </c>
      <c r="I257" s="33">
        <v>710000000</v>
      </c>
      <c r="J257" s="33" t="s">
        <v>33</v>
      </c>
      <c r="K257" s="33" t="s">
        <v>59</v>
      </c>
      <c r="L257" s="33" t="s">
        <v>1220</v>
      </c>
      <c r="M257" s="33"/>
      <c r="N257" s="33" t="s">
        <v>61</v>
      </c>
      <c r="O257" s="36">
        <v>0</v>
      </c>
      <c r="P257" s="33"/>
      <c r="Q257" s="33"/>
      <c r="R257" s="37"/>
      <c r="S257" s="37"/>
      <c r="T257" s="48">
        <v>10500000</v>
      </c>
      <c r="U257" s="48">
        <v>10500000</v>
      </c>
      <c r="V257" s="33" t="s">
        <v>121</v>
      </c>
      <c r="W257" s="33">
        <v>2015</v>
      </c>
      <c r="X257" s="74" t="s">
        <v>307</v>
      </c>
    </row>
    <row r="258" spans="1:202" s="75" customFormat="1" ht="51" x14ac:dyDescent="0.2">
      <c r="A258" s="131" t="s">
        <v>1007</v>
      </c>
      <c r="B258" s="33" t="s">
        <v>28</v>
      </c>
      <c r="C258" s="33" t="s">
        <v>641</v>
      </c>
      <c r="D258" s="102" t="s">
        <v>1455</v>
      </c>
      <c r="E258" s="102" t="s">
        <v>1456</v>
      </c>
      <c r="F258" s="34" t="s">
        <v>642</v>
      </c>
      <c r="G258" s="33" t="s">
        <v>643</v>
      </c>
      <c r="H258" s="35">
        <v>100</v>
      </c>
      <c r="I258" s="33">
        <v>710000000</v>
      </c>
      <c r="J258" s="33" t="s">
        <v>33</v>
      </c>
      <c r="K258" s="33" t="s">
        <v>59</v>
      </c>
      <c r="L258" s="33" t="s">
        <v>33</v>
      </c>
      <c r="M258" s="33"/>
      <c r="N258" s="33" t="s">
        <v>61</v>
      </c>
      <c r="O258" s="36">
        <v>0</v>
      </c>
      <c r="P258" s="33"/>
      <c r="Q258" s="33"/>
      <c r="R258" s="37"/>
      <c r="S258" s="37"/>
      <c r="T258" s="48">
        <v>58827516</v>
      </c>
      <c r="U258" s="48">
        <v>65886817.920000002</v>
      </c>
      <c r="V258" s="33" t="s">
        <v>38</v>
      </c>
      <c r="W258" s="33">
        <v>2015</v>
      </c>
      <c r="X258" s="165"/>
    </row>
    <row r="259" spans="1:202" s="75" customFormat="1" ht="89.25" x14ac:dyDescent="0.2">
      <c r="A259" s="131" t="s">
        <v>1008</v>
      </c>
      <c r="B259" s="33" t="s">
        <v>28</v>
      </c>
      <c r="C259" s="33" t="s">
        <v>644</v>
      </c>
      <c r="D259" s="102" t="s">
        <v>994</v>
      </c>
      <c r="E259" s="102" t="s">
        <v>994</v>
      </c>
      <c r="F259" s="34" t="s">
        <v>645</v>
      </c>
      <c r="G259" s="33" t="s">
        <v>1375</v>
      </c>
      <c r="H259" s="35">
        <v>100</v>
      </c>
      <c r="I259" s="33">
        <v>710000000</v>
      </c>
      <c r="J259" s="33" t="s">
        <v>33</v>
      </c>
      <c r="K259" s="33" t="s">
        <v>40</v>
      </c>
      <c r="L259" s="33" t="s">
        <v>33</v>
      </c>
      <c r="M259" s="33"/>
      <c r="N259" s="33" t="s">
        <v>41</v>
      </c>
      <c r="O259" s="36">
        <v>0</v>
      </c>
      <c r="P259" s="33"/>
      <c r="Q259" s="33"/>
      <c r="R259" s="37"/>
      <c r="S259" s="37"/>
      <c r="T259" s="48">
        <v>5600000</v>
      </c>
      <c r="U259" s="48">
        <v>6272000</v>
      </c>
      <c r="V259" s="33" t="s">
        <v>121</v>
      </c>
      <c r="W259" s="38">
        <v>2016</v>
      </c>
      <c r="X259" s="165"/>
    </row>
    <row r="260" spans="1:202" s="75" customFormat="1" ht="63.75" x14ac:dyDescent="0.2">
      <c r="A260" s="131" t="s">
        <v>1009</v>
      </c>
      <c r="B260" s="33" t="s">
        <v>28</v>
      </c>
      <c r="C260" s="33" t="s">
        <v>646</v>
      </c>
      <c r="D260" s="102" t="s">
        <v>1457</v>
      </c>
      <c r="E260" s="102" t="s">
        <v>1457</v>
      </c>
      <c r="F260" s="34" t="s">
        <v>647</v>
      </c>
      <c r="G260" s="33" t="s">
        <v>32</v>
      </c>
      <c r="H260" s="35">
        <v>100</v>
      </c>
      <c r="I260" s="33">
        <v>710000000</v>
      </c>
      <c r="J260" s="33" t="s">
        <v>33</v>
      </c>
      <c r="K260" s="33" t="s">
        <v>34</v>
      </c>
      <c r="L260" s="33" t="s">
        <v>33</v>
      </c>
      <c r="M260" s="33"/>
      <c r="N260" s="33" t="s">
        <v>275</v>
      </c>
      <c r="O260" s="36">
        <v>0</v>
      </c>
      <c r="P260" s="33"/>
      <c r="Q260" s="33"/>
      <c r="R260" s="37"/>
      <c r="S260" s="37"/>
      <c r="T260" s="48">
        <v>1500000</v>
      </c>
      <c r="U260" s="48">
        <v>1680000</v>
      </c>
      <c r="V260" s="33" t="s">
        <v>121</v>
      </c>
      <c r="W260" s="38">
        <v>2016</v>
      </c>
      <c r="X260" s="165"/>
    </row>
    <row r="261" spans="1:202" s="75" customFormat="1" ht="51" x14ac:dyDescent="0.2">
      <c r="A261" s="131" t="s">
        <v>1010</v>
      </c>
      <c r="B261" s="33" t="s">
        <v>28</v>
      </c>
      <c r="C261" s="33" t="s">
        <v>648</v>
      </c>
      <c r="D261" s="102" t="s">
        <v>649</v>
      </c>
      <c r="E261" s="102" t="s">
        <v>649</v>
      </c>
      <c r="F261" s="34" t="s">
        <v>650</v>
      </c>
      <c r="G261" s="33" t="s">
        <v>32</v>
      </c>
      <c r="H261" s="35">
        <v>100</v>
      </c>
      <c r="I261" s="33">
        <v>710000000</v>
      </c>
      <c r="J261" s="33" t="s">
        <v>33</v>
      </c>
      <c r="K261" s="33" t="s">
        <v>318</v>
      </c>
      <c r="L261" s="33" t="s">
        <v>33</v>
      </c>
      <c r="M261" s="33"/>
      <c r="N261" s="33" t="s">
        <v>61</v>
      </c>
      <c r="O261" s="36">
        <v>30</v>
      </c>
      <c r="P261" s="33"/>
      <c r="Q261" s="33"/>
      <c r="R261" s="37"/>
      <c r="S261" s="37"/>
      <c r="T261" s="48">
        <v>178571.42857142855</v>
      </c>
      <c r="U261" s="48">
        <v>200000</v>
      </c>
      <c r="V261" s="33" t="s">
        <v>38</v>
      </c>
      <c r="W261" s="33" t="s">
        <v>1620</v>
      </c>
      <c r="X261" s="165"/>
    </row>
    <row r="262" spans="1:202" s="75" customFormat="1" ht="51" x14ac:dyDescent="0.2">
      <c r="A262" s="131" t="s">
        <v>1011</v>
      </c>
      <c r="B262" s="33" t="s">
        <v>28</v>
      </c>
      <c r="C262" s="33" t="s">
        <v>648</v>
      </c>
      <c r="D262" s="102" t="s">
        <v>649</v>
      </c>
      <c r="E262" s="102" t="s">
        <v>649</v>
      </c>
      <c r="F262" s="34" t="s">
        <v>651</v>
      </c>
      <c r="G262" s="33" t="s">
        <v>32</v>
      </c>
      <c r="H262" s="35">
        <v>100</v>
      </c>
      <c r="I262" s="33">
        <v>710000000</v>
      </c>
      <c r="J262" s="33" t="s">
        <v>33</v>
      </c>
      <c r="K262" s="33" t="s">
        <v>318</v>
      </c>
      <c r="L262" s="33" t="s">
        <v>33</v>
      </c>
      <c r="M262" s="33"/>
      <c r="N262" s="33" t="s">
        <v>61</v>
      </c>
      <c r="O262" s="36">
        <v>30</v>
      </c>
      <c r="P262" s="33"/>
      <c r="Q262" s="33"/>
      <c r="R262" s="37"/>
      <c r="S262" s="37"/>
      <c r="T262" s="48">
        <v>624999.99999999988</v>
      </c>
      <c r="U262" s="48">
        <v>700000</v>
      </c>
      <c r="V262" s="33" t="s">
        <v>38</v>
      </c>
      <c r="W262" s="33" t="s">
        <v>1620</v>
      </c>
      <c r="X262" s="165"/>
    </row>
    <row r="263" spans="1:202" s="75" customFormat="1" ht="51" x14ac:dyDescent="0.2">
      <c r="A263" s="131" t="s">
        <v>1012</v>
      </c>
      <c r="B263" s="33" t="s">
        <v>28</v>
      </c>
      <c r="C263" s="33" t="s">
        <v>652</v>
      </c>
      <c r="D263" s="34" t="s">
        <v>653</v>
      </c>
      <c r="E263" s="34" t="s">
        <v>653</v>
      </c>
      <c r="F263" s="34" t="s">
        <v>654</v>
      </c>
      <c r="G263" s="33" t="s">
        <v>32</v>
      </c>
      <c r="H263" s="35">
        <v>100</v>
      </c>
      <c r="I263" s="33">
        <v>710000000</v>
      </c>
      <c r="J263" s="33" t="s">
        <v>33</v>
      </c>
      <c r="K263" s="33" t="s">
        <v>318</v>
      </c>
      <c r="L263" s="33" t="s">
        <v>655</v>
      </c>
      <c r="M263" s="33"/>
      <c r="N263" s="33" t="s">
        <v>61</v>
      </c>
      <c r="O263" s="68">
        <v>100</v>
      </c>
      <c r="P263" s="33"/>
      <c r="Q263" s="33"/>
      <c r="R263" s="37"/>
      <c r="S263" s="37"/>
      <c r="T263" s="48">
        <v>535714.28571428568</v>
      </c>
      <c r="U263" s="48">
        <v>600000</v>
      </c>
      <c r="V263" s="33" t="s">
        <v>38</v>
      </c>
      <c r="W263" s="33" t="s">
        <v>1620</v>
      </c>
      <c r="X263" s="165"/>
    </row>
    <row r="264" spans="1:202" s="75" customFormat="1" ht="51" x14ac:dyDescent="0.2">
      <c r="A264" s="131" t="s">
        <v>1013</v>
      </c>
      <c r="B264" s="33" t="s">
        <v>28</v>
      </c>
      <c r="C264" s="33" t="s">
        <v>966</v>
      </c>
      <c r="D264" s="34" t="s">
        <v>291</v>
      </c>
      <c r="E264" s="34" t="s">
        <v>291</v>
      </c>
      <c r="F264" s="34" t="s">
        <v>967</v>
      </c>
      <c r="G264" s="33" t="s">
        <v>32</v>
      </c>
      <c r="H264" s="35">
        <v>70</v>
      </c>
      <c r="I264" s="33">
        <v>710000000</v>
      </c>
      <c r="J264" s="33" t="s">
        <v>33</v>
      </c>
      <c r="K264" s="33" t="s">
        <v>213</v>
      </c>
      <c r="L264" s="33" t="s">
        <v>33</v>
      </c>
      <c r="M264" s="33"/>
      <c r="N264" s="33" t="s">
        <v>61</v>
      </c>
      <c r="O264" s="68">
        <v>100</v>
      </c>
      <c r="P264" s="33"/>
      <c r="Q264" s="33"/>
      <c r="R264" s="37"/>
      <c r="S264" s="37"/>
      <c r="T264" s="48">
        <v>3000000</v>
      </c>
      <c r="U264" s="48">
        <v>3360000.0000000005</v>
      </c>
      <c r="V264" s="33" t="s">
        <v>121</v>
      </c>
      <c r="W264" s="38">
        <v>2016</v>
      </c>
      <c r="X264" s="165"/>
    </row>
    <row r="265" spans="1:202" s="75" customFormat="1" ht="51" x14ac:dyDescent="0.2">
      <c r="A265" s="131" t="s">
        <v>1014</v>
      </c>
      <c r="B265" s="33" t="s">
        <v>28</v>
      </c>
      <c r="C265" s="33" t="s">
        <v>966</v>
      </c>
      <c r="D265" s="34" t="s">
        <v>291</v>
      </c>
      <c r="E265" s="34" t="s">
        <v>291</v>
      </c>
      <c r="F265" s="34" t="s">
        <v>968</v>
      </c>
      <c r="G265" s="33" t="s">
        <v>32</v>
      </c>
      <c r="H265" s="35">
        <v>70</v>
      </c>
      <c r="I265" s="33">
        <v>710000000</v>
      </c>
      <c r="J265" s="33" t="s">
        <v>33</v>
      </c>
      <c r="K265" s="33" t="s">
        <v>213</v>
      </c>
      <c r="L265" s="33" t="s">
        <v>33</v>
      </c>
      <c r="M265" s="33"/>
      <c r="N265" s="33" t="s">
        <v>61</v>
      </c>
      <c r="O265" s="68">
        <v>100</v>
      </c>
      <c r="P265" s="33"/>
      <c r="Q265" s="33"/>
      <c r="R265" s="37"/>
      <c r="S265" s="37"/>
      <c r="T265" s="48">
        <v>1500000</v>
      </c>
      <c r="U265" s="48">
        <v>1680000.0000000002</v>
      </c>
      <c r="V265" s="33" t="s">
        <v>121</v>
      </c>
      <c r="W265" s="38">
        <v>2016</v>
      </c>
      <c r="X265" s="165"/>
    </row>
    <row r="266" spans="1:202" s="75" customFormat="1" ht="63.75" x14ac:dyDescent="0.2">
      <c r="A266" s="131" t="s">
        <v>1015</v>
      </c>
      <c r="B266" s="33" t="s">
        <v>28</v>
      </c>
      <c r="C266" s="33" t="s">
        <v>969</v>
      </c>
      <c r="D266" s="34" t="s">
        <v>970</v>
      </c>
      <c r="E266" s="34" t="s">
        <v>971</v>
      </c>
      <c r="F266" s="34" t="s">
        <v>972</v>
      </c>
      <c r="G266" s="33" t="s">
        <v>1376</v>
      </c>
      <c r="H266" s="35">
        <v>90</v>
      </c>
      <c r="I266" s="33">
        <v>710000000</v>
      </c>
      <c r="J266" s="33" t="s">
        <v>33</v>
      </c>
      <c r="K266" s="33" t="s">
        <v>128</v>
      </c>
      <c r="L266" s="33" t="s">
        <v>33</v>
      </c>
      <c r="M266" s="33"/>
      <c r="N266" s="33" t="s">
        <v>129</v>
      </c>
      <c r="O266" s="36">
        <v>0</v>
      </c>
      <c r="P266" s="33"/>
      <c r="Q266" s="33"/>
      <c r="R266" s="37"/>
      <c r="S266" s="37"/>
      <c r="T266" s="48">
        <v>150000000</v>
      </c>
      <c r="U266" s="48">
        <v>168000000</v>
      </c>
      <c r="V266" s="33" t="s">
        <v>121</v>
      </c>
      <c r="W266" s="38">
        <v>2016</v>
      </c>
      <c r="X266" s="165"/>
    </row>
    <row r="267" spans="1:202" s="75" customFormat="1" ht="54.75" customHeight="1" x14ac:dyDescent="0.2">
      <c r="A267" s="131" t="s">
        <v>1016</v>
      </c>
      <c r="B267" s="33" t="s">
        <v>28</v>
      </c>
      <c r="C267" s="33" t="s">
        <v>990</v>
      </c>
      <c r="D267" s="34" t="s">
        <v>991</v>
      </c>
      <c r="E267" s="34" t="s">
        <v>991</v>
      </c>
      <c r="F267" s="34" t="s">
        <v>992</v>
      </c>
      <c r="G267" s="33" t="s">
        <v>32</v>
      </c>
      <c r="H267" s="44">
        <v>100</v>
      </c>
      <c r="I267" s="33">
        <v>710000000</v>
      </c>
      <c r="J267" s="33" t="s">
        <v>33</v>
      </c>
      <c r="K267" s="33" t="s">
        <v>132</v>
      </c>
      <c r="L267" s="33" t="s">
        <v>33</v>
      </c>
      <c r="M267" s="33"/>
      <c r="N267" s="33" t="s">
        <v>1226</v>
      </c>
      <c r="O267" s="36">
        <v>0</v>
      </c>
      <c r="P267" s="33"/>
      <c r="Q267" s="33"/>
      <c r="R267" s="37"/>
      <c r="S267" s="37"/>
      <c r="T267" s="48">
        <v>892857.14285714296</v>
      </c>
      <c r="U267" s="48">
        <v>1000000.0000000002</v>
      </c>
      <c r="V267" s="33" t="s">
        <v>121</v>
      </c>
      <c r="W267" s="33">
        <v>2016</v>
      </c>
      <c r="X267" s="165"/>
    </row>
    <row r="268" spans="1:202" s="75" customFormat="1" ht="70.5" customHeight="1" x14ac:dyDescent="0.2">
      <c r="A268" s="131" t="s">
        <v>1017</v>
      </c>
      <c r="B268" s="33" t="s">
        <v>28</v>
      </c>
      <c r="C268" s="33" t="s">
        <v>290</v>
      </c>
      <c r="D268" s="34" t="s">
        <v>291</v>
      </c>
      <c r="E268" s="34" t="s">
        <v>291</v>
      </c>
      <c r="F268" s="34" t="s">
        <v>993</v>
      </c>
      <c r="G268" s="33" t="s">
        <v>32</v>
      </c>
      <c r="H268" s="44">
        <v>100</v>
      </c>
      <c r="I268" s="33">
        <v>710000000</v>
      </c>
      <c r="J268" s="33" t="s">
        <v>33</v>
      </c>
      <c r="K268" s="33" t="s">
        <v>318</v>
      </c>
      <c r="L268" s="33" t="s">
        <v>33</v>
      </c>
      <c r="M268" s="33"/>
      <c r="N268" s="33" t="s">
        <v>61</v>
      </c>
      <c r="O268" s="33" t="s">
        <v>363</v>
      </c>
      <c r="P268" s="33"/>
      <c r="Q268" s="33"/>
      <c r="R268" s="37"/>
      <c r="S268" s="37"/>
      <c r="T268" s="48">
        <v>4950000</v>
      </c>
      <c r="U268" s="48">
        <v>5544000.0000000009</v>
      </c>
      <c r="V268" s="33" t="s">
        <v>38</v>
      </c>
      <c r="W268" s="33" t="s">
        <v>1620</v>
      </c>
      <c r="X268" s="165"/>
    </row>
    <row r="269" spans="1:202" s="75" customFormat="1" ht="110.25" customHeight="1" x14ac:dyDescent="0.2">
      <c r="A269" s="131" t="s">
        <v>1018</v>
      </c>
      <c r="B269" s="33" t="s">
        <v>28</v>
      </c>
      <c r="C269" s="33" t="s">
        <v>644</v>
      </c>
      <c r="D269" s="34" t="s">
        <v>994</v>
      </c>
      <c r="E269" s="34" t="s">
        <v>994</v>
      </c>
      <c r="F269" s="34" t="s">
        <v>995</v>
      </c>
      <c r="G269" s="33" t="s">
        <v>32</v>
      </c>
      <c r="H269" s="44">
        <v>100</v>
      </c>
      <c r="I269" s="33">
        <v>710000000</v>
      </c>
      <c r="J269" s="33" t="s">
        <v>33</v>
      </c>
      <c r="K269" s="33" t="s">
        <v>318</v>
      </c>
      <c r="L269" s="33" t="s">
        <v>33</v>
      </c>
      <c r="M269" s="33"/>
      <c r="N269" s="33" t="s">
        <v>61</v>
      </c>
      <c r="O269" s="68">
        <v>100</v>
      </c>
      <c r="P269" s="33"/>
      <c r="Q269" s="33"/>
      <c r="R269" s="37"/>
      <c r="S269" s="37"/>
      <c r="T269" s="48">
        <v>2975000</v>
      </c>
      <c r="U269" s="48">
        <v>3332000.0000000005</v>
      </c>
      <c r="V269" s="33" t="s">
        <v>38</v>
      </c>
      <c r="W269" s="33" t="s">
        <v>1620</v>
      </c>
      <c r="X269" s="165"/>
    </row>
    <row r="270" spans="1:202" s="75" customFormat="1" ht="65.25" customHeight="1" x14ac:dyDescent="0.2">
      <c r="A270" s="131" t="s">
        <v>1019</v>
      </c>
      <c r="B270" s="33" t="s">
        <v>28</v>
      </c>
      <c r="C270" s="33" t="s">
        <v>996</v>
      </c>
      <c r="D270" s="112" t="s">
        <v>997</v>
      </c>
      <c r="E270" s="112" t="s">
        <v>997</v>
      </c>
      <c r="F270" s="34" t="s">
        <v>998</v>
      </c>
      <c r="G270" s="33" t="s">
        <v>32</v>
      </c>
      <c r="H270" s="44">
        <v>100</v>
      </c>
      <c r="I270" s="33">
        <v>710000000</v>
      </c>
      <c r="J270" s="33" t="s">
        <v>33</v>
      </c>
      <c r="K270" s="33" t="s">
        <v>318</v>
      </c>
      <c r="L270" s="33" t="s">
        <v>33</v>
      </c>
      <c r="M270" s="33"/>
      <c r="N270" s="33" t="s">
        <v>61</v>
      </c>
      <c r="O270" s="33" t="s">
        <v>363</v>
      </c>
      <c r="P270" s="33"/>
      <c r="Q270" s="33"/>
      <c r="R270" s="37"/>
      <c r="S270" s="37"/>
      <c r="T270" s="48">
        <v>15938999.999999998</v>
      </c>
      <c r="U270" s="48">
        <v>17851680</v>
      </c>
      <c r="V270" s="33" t="s">
        <v>38</v>
      </c>
      <c r="W270" s="33" t="s">
        <v>1620</v>
      </c>
      <c r="X270" s="165"/>
    </row>
    <row r="271" spans="1:202" s="82" customFormat="1" ht="78.75" customHeight="1" x14ac:dyDescent="0.2">
      <c r="A271" s="131" t="s">
        <v>1020</v>
      </c>
      <c r="B271" s="33" t="s">
        <v>28</v>
      </c>
      <c r="C271" s="33" t="s">
        <v>999</v>
      </c>
      <c r="D271" s="112" t="s">
        <v>1000</v>
      </c>
      <c r="E271" s="112" t="s">
        <v>1000</v>
      </c>
      <c r="F271" s="34" t="s">
        <v>1001</v>
      </c>
      <c r="G271" s="33" t="s">
        <v>32</v>
      </c>
      <c r="H271" s="44">
        <v>100</v>
      </c>
      <c r="I271" s="33">
        <v>710000000</v>
      </c>
      <c r="J271" s="33" t="s">
        <v>33</v>
      </c>
      <c r="K271" s="45" t="s">
        <v>40</v>
      </c>
      <c r="L271" s="33" t="s">
        <v>33</v>
      </c>
      <c r="M271" s="33"/>
      <c r="N271" s="33" t="s">
        <v>1002</v>
      </c>
      <c r="O271" s="36">
        <v>0</v>
      </c>
      <c r="P271" s="33"/>
      <c r="Q271" s="33"/>
      <c r="R271" s="37"/>
      <c r="S271" s="37"/>
      <c r="T271" s="48">
        <v>245699.99999999997</v>
      </c>
      <c r="U271" s="48">
        <v>275184</v>
      </c>
      <c r="V271" s="33" t="s">
        <v>38</v>
      </c>
      <c r="W271" s="33">
        <v>2016</v>
      </c>
      <c r="X271" s="16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c r="EO271" s="75"/>
      <c r="EP271" s="75"/>
      <c r="EQ271" s="75"/>
      <c r="ER271" s="75"/>
      <c r="ES271" s="75"/>
      <c r="ET271" s="75"/>
      <c r="EU271" s="75"/>
      <c r="EV271" s="75"/>
      <c r="EW271" s="75"/>
      <c r="EX271" s="75"/>
      <c r="EY271" s="75"/>
      <c r="EZ271" s="75"/>
      <c r="FA271" s="75"/>
      <c r="FB271" s="75"/>
      <c r="FC271" s="75"/>
      <c r="FD271" s="75"/>
      <c r="FE271" s="75"/>
      <c r="FF271" s="75"/>
      <c r="FG271" s="75"/>
      <c r="FH271" s="75"/>
      <c r="FI271" s="75"/>
      <c r="FJ271" s="75"/>
      <c r="FK271" s="75"/>
      <c r="FL271" s="75"/>
      <c r="FM271" s="75"/>
      <c r="FN271" s="75"/>
      <c r="FO271" s="75"/>
      <c r="FP271" s="75"/>
      <c r="FQ271" s="75"/>
      <c r="FR271" s="75"/>
      <c r="FS271" s="75"/>
      <c r="FT271" s="75"/>
      <c r="FU271" s="75"/>
      <c r="FV271" s="75"/>
      <c r="FW271" s="75"/>
      <c r="FX271" s="75"/>
      <c r="FY271" s="75"/>
      <c r="FZ271" s="75"/>
      <c r="GA271" s="75"/>
      <c r="GB271" s="75"/>
      <c r="GC271" s="75"/>
      <c r="GD271" s="75"/>
      <c r="GE271" s="75"/>
      <c r="GF271" s="75"/>
      <c r="GG271" s="75"/>
      <c r="GH271" s="75"/>
      <c r="GI271" s="75"/>
      <c r="GJ271" s="75"/>
      <c r="GK271" s="75"/>
      <c r="GL271" s="75"/>
      <c r="GM271" s="75"/>
      <c r="GN271" s="75"/>
      <c r="GO271" s="75"/>
      <c r="GP271" s="75"/>
      <c r="GQ271" s="75"/>
      <c r="GR271" s="75"/>
      <c r="GS271" s="75"/>
      <c r="GT271" s="75"/>
    </row>
    <row r="272" spans="1:202" s="22" customFormat="1" ht="69" customHeight="1" x14ac:dyDescent="0.2">
      <c r="A272" s="131" t="s">
        <v>1021</v>
      </c>
      <c r="B272" s="33" t="s">
        <v>28</v>
      </c>
      <c r="C272" s="33" t="s">
        <v>999</v>
      </c>
      <c r="D272" s="112" t="s">
        <v>1000</v>
      </c>
      <c r="E272" s="112" t="s">
        <v>1000</v>
      </c>
      <c r="F272" s="112" t="s">
        <v>1003</v>
      </c>
      <c r="G272" s="33" t="s">
        <v>32</v>
      </c>
      <c r="H272" s="44">
        <v>100</v>
      </c>
      <c r="I272" s="33">
        <v>710000000</v>
      </c>
      <c r="J272" s="33" t="s">
        <v>33</v>
      </c>
      <c r="K272" s="45" t="s">
        <v>40</v>
      </c>
      <c r="L272" s="33" t="s">
        <v>33</v>
      </c>
      <c r="M272" s="45"/>
      <c r="N272" s="33" t="s">
        <v>1002</v>
      </c>
      <c r="O272" s="36">
        <v>0</v>
      </c>
      <c r="P272" s="38"/>
      <c r="Q272" s="38"/>
      <c r="R272" s="37"/>
      <c r="S272" s="37"/>
      <c r="T272" s="48">
        <v>1474197.3214285714</v>
      </c>
      <c r="U272" s="48">
        <v>1651101</v>
      </c>
      <c r="V272" s="33" t="s">
        <v>38</v>
      </c>
      <c r="W272" s="33">
        <v>2016</v>
      </c>
      <c r="X272" s="165"/>
      <c r="GM272" s="82"/>
      <c r="GN272" s="82"/>
      <c r="GO272" s="82"/>
      <c r="GP272" s="82"/>
      <c r="GQ272" s="82"/>
      <c r="GR272" s="82"/>
      <c r="GS272" s="82"/>
      <c r="GT272" s="82"/>
    </row>
    <row r="273" spans="1:24" s="75" customFormat="1" ht="51" x14ac:dyDescent="0.25">
      <c r="A273" s="131" t="s">
        <v>1022</v>
      </c>
      <c r="B273" s="33" t="s">
        <v>28</v>
      </c>
      <c r="C273" s="33" t="s">
        <v>1091</v>
      </c>
      <c r="D273" s="34" t="s">
        <v>1092</v>
      </c>
      <c r="E273" s="34" t="s">
        <v>1093</v>
      </c>
      <c r="F273" s="34" t="s">
        <v>1094</v>
      </c>
      <c r="G273" s="33" t="s">
        <v>32</v>
      </c>
      <c r="H273" s="44">
        <v>0</v>
      </c>
      <c r="I273" s="33">
        <v>710000000</v>
      </c>
      <c r="J273" s="33" t="s">
        <v>33</v>
      </c>
      <c r="K273" s="33" t="s">
        <v>610</v>
      </c>
      <c r="L273" s="33" t="s">
        <v>33</v>
      </c>
      <c r="M273" s="33"/>
      <c r="N273" s="33" t="s">
        <v>1225</v>
      </c>
      <c r="O273" s="68">
        <v>100</v>
      </c>
      <c r="P273" s="33"/>
      <c r="Q273" s="33"/>
      <c r="R273" s="48"/>
      <c r="S273" s="48"/>
      <c r="T273" s="48">
        <v>7000000</v>
      </c>
      <c r="U273" s="48">
        <v>7000000</v>
      </c>
      <c r="V273" s="33"/>
      <c r="W273" s="33">
        <v>2016</v>
      </c>
      <c r="X273" s="74" t="s">
        <v>307</v>
      </c>
    </row>
    <row r="274" spans="1:24" s="75" customFormat="1" ht="102" x14ac:dyDescent="0.25">
      <c r="A274" s="131" t="s">
        <v>1023</v>
      </c>
      <c r="B274" s="33" t="s">
        <v>28</v>
      </c>
      <c r="C274" s="33" t="s">
        <v>1091</v>
      </c>
      <c r="D274" s="34" t="s">
        <v>1092</v>
      </c>
      <c r="E274" s="34" t="s">
        <v>1093</v>
      </c>
      <c r="F274" s="34" t="s">
        <v>1095</v>
      </c>
      <c r="G274" s="33" t="s">
        <v>32</v>
      </c>
      <c r="H274" s="44">
        <v>0</v>
      </c>
      <c r="I274" s="33">
        <v>710000000</v>
      </c>
      <c r="J274" s="33" t="s">
        <v>33</v>
      </c>
      <c r="K274" s="42" t="s">
        <v>254</v>
      </c>
      <c r="L274" s="33" t="s">
        <v>33</v>
      </c>
      <c r="M274" s="33"/>
      <c r="N274" s="33" t="s">
        <v>1096</v>
      </c>
      <c r="O274" s="68">
        <v>100</v>
      </c>
      <c r="P274" s="33"/>
      <c r="Q274" s="33"/>
      <c r="R274" s="33"/>
      <c r="S274" s="33"/>
      <c r="T274" s="48">
        <v>9000000</v>
      </c>
      <c r="U274" s="48">
        <v>9000000</v>
      </c>
      <c r="V274" s="33"/>
      <c r="W274" s="33">
        <v>2016</v>
      </c>
      <c r="X274" s="74" t="s">
        <v>307</v>
      </c>
    </row>
    <row r="275" spans="1:24" s="75" customFormat="1" ht="76.5" x14ac:dyDescent="0.25">
      <c r="A275" s="131" t="s">
        <v>1024</v>
      </c>
      <c r="B275" s="33" t="s">
        <v>28</v>
      </c>
      <c r="C275" s="33" t="s">
        <v>1091</v>
      </c>
      <c r="D275" s="34" t="s">
        <v>1092</v>
      </c>
      <c r="E275" s="34" t="s">
        <v>1093</v>
      </c>
      <c r="F275" s="34" t="s">
        <v>1097</v>
      </c>
      <c r="G275" s="33" t="s">
        <v>32</v>
      </c>
      <c r="H275" s="44">
        <v>0</v>
      </c>
      <c r="I275" s="33">
        <v>710000000</v>
      </c>
      <c r="J275" s="33" t="s">
        <v>33</v>
      </c>
      <c r="K275" s="33" t="s">
        <v>41</v>
      </c>
      <c r="L275" s="33" t="s">
        <v>33</v>
      </c>
      <c r="M275" s="33"/>
      <c r="N275" s="33" t="s">
        <v>1135</v>
      </c>
      <c r="O275" s="68">
        <v>100</v>
      </c>
      <c r="P275" s="33"/>
      <c r="Q275" s="33"/>
      <c r="R275" s="33"/>
      <c r="S275" s="33"/>
      <c r="T275" s="48">
        <v>1700000</v>
      </c>
      <c r="U275" s="48">
        <f>T275</f>
        <v>1700000</v>
      </c>
      <c r="V275" s="33"/>
      <c r="W275" s="33">
        <v>2016</v>
      </c>
      <c r="X275" s="74" t="s">
        <v>307</v>
      </c>
    </row>
    <row r="276" spans="1:24" s="75" customFormat="1" ht="89.25" x14ac:dyDescent="0.25">
      <c r="A276" s="131" t="s">
        <v>1025</v>
      </c>
      <c r="B276" s="33" t="s">
        <v>28</v>
      </c>
      <c r="C276" s="33" t="s">
        <v>1091</v>
      </c>
      <c r="D276" s="34" t="s">
        <v>1092</v>
      </c>
      <c r="E276" s="34" t="s">
        <v>1093</v>
      </c>
      <c r="F276" s="34" t="s">
        <v>1098</v>
      </c>
      <c r="G276" s="33" t="s">
        <v>32</v>
      </c>
      <c r="H276" s="44">
        <v>0</v>
      </c>
      <c r="I276" s="33">
        <v>710000000</v>
      </c>
      <c r="J276" s="33" t="s">
        <v>33</v>
      </c>
      <c r="K276" s="42" t="s">
        <v>266</v>
      </c>
      <c r="L276" s="33" t="s">
        <v>33</v>
      </c>
      <c r="M276" s="33"/>
      <c r="N276" s="33" t="s">
        <v>1227</v>
      </c>
      <c r="O276" s="68">
        <v>100</v>
      </c>
      <c r="P276" s="33"/>
      <c r="Q276" s="33"/>
      <c r="R276" s="33"/>
      <c r="S276" s="33"/>
      <c r="T276" s="48">
        <v>6500000</v>
      </c>
      <c r="U276" s="48">
        <f>T276</f>
        <v>6500000</v>
      </c>
      <c r="V276" s="33"/>
      <c r="W276" s="33">
        <v>2016</v>
      </c>
      <c r="X276" s="74" t="s">
        <v>307</v>
      </c>
    </row>
    <row r="277" spans="1:24" s="75" customFormat="1" ht="51" x14ac:dyDescent="0.25">
      <c r="A277" s="131" t="s">
        <v>1026</v>
      </c>
      <c r="B277" s="33" t="s">
        <v>28</v>
      </c>
      <c r="C277" s="33" t="s">
        <v>1091</v>
      </c>
      <c r="D277" s="34" t="s">
        <v>1092</v>
      </c>
      <c r="E277" s="34" t="s">
        <v>1093</v>
      </c>
      <c r="F277" s="34" t="s">
        <v>1099</v>
      </c>
      <c r="G277" s="33" t="s">
        <v>32</v>
      </c>
      <c r="H277" s="44">
        <v>0</v>
      </c>
      <c r="I277" s="33">
        <v>710000000</v>
      </c>
      <c r="J277" s="33" t="s">
        <v>33</v>
      </c>
      <c r="K277" s="33" t="s">
        <v>1132</v>
      </c>
      <c r="L277" s="33" t="s">
        <v>33</v>
      </c>
      <c r="M277" s="33"/>
      <c r="N277" s="33" t="s">
        <v>1519</v>
      </c>
      <c r="O277" s="68">
        <v>100</v>
      </c>
      <c r="P277" s="33"/>
      <c r="Q277" s="33"/>
      <c r="R277" s="33"/>
      <c r="S277" s="33"/>
      <c r="T277" s="48">
        <v>3800000</v>
      </c>
      <c r="U277" s="48">
        <f>T277</f>
        <v>3800000</v>
      </c>
      <c r="V277" s="33"/>
      <c r="W277" s="33">
        <v>2016</v>
      </c>
      <c r="X277" s="74" t="s">
        <v>307</v>
      </c>
    </row>
    <row r="278" spans="1:24" s="7" customFormat="1" ht="38.25" x14ac:dyDescent="0.2">
      <c r="A278" s="131" t="s">
        <v>1052</v>
      </c>
      <c r="B278" s="33" t="s">
        <v>28</v>
      </c>
      <c r="C278" s="33" t="s">
        <v>1100</v>
      </c>
      <c r="D278" s="34" t="s">
        <v>1458</v>
      </c>
      <c r="E278" s="34" t="s">
        <v>1458</v>
      </c>
      <c r="F278" s="34" t="s">
        <v>1101</v>
      </c>
      <c r="G278" s="33" t="s">
        <v>1375</v>
      </c>
      <c r="H278" s="169">
        <v>50</v>
      </c>
      <c r="I278" s="33">
        <v>710000000</v>
      </c>
      <c r="J278" s="33" t="s">
        <v>33</v>
      </c>
      <c r="K278" s="33" t="s">
        <v>283</v>
      </c>
      <c r="L278" s="77" t="s">
        <v>45</v>
      </c>
      <c r="M278" s="33"/>
      <c r="N278" s="33" t="s">
        <v>36</v>
      </c>
      <c r="O278" s="170">
        <v>0</v>
      </c>
      <c r="P278" s="33"/>
      <c r="Q278" s="33"/>
      <c r="R278" s="37"/>
      <c r="S278" s="37"/>
      <c r="T278" s="48">
        <v>4914000</v>
      </c>
      <c r="U278" s="48">
        <v>5503680</v>
      </c>
      <c r="V278" s="33" t="s">
        <v>121</v>
      </c>
      <c r="W278" s="33">
        <v>2016</v>
      </c>
      <c r="X278" s="165"/>
    </row>
    <row r="279" spans="1:24" s="7" customFormat="1" ht="38.25" x14ac:dyDescent="0.2">
      <c r="A279" s="131" t="s">
        <v>1053</v>
      </c>
      <c r="B279" s="33" t="s">
        <v>28</v>
      </c>
      <c r="C279" s="33" t="s">
        <v>1102</v>
      </c>
      <c r="D279" s="34" t="s">
        <v>1459</v>
      </c>
      <c r="E279" s="34" t="s">
        <v>1459</v>
      </c>
      <c r="F279" s="34" t="s">
        <v>1103</v>
      </c>
      <c r="G279" s="33" t="s">
        <v>32</v>
      </c>
      <c r="H279" s="169">
        <v>50</v>
      </c>
      <c r="I279" s="33">
        <v>710000000</v>
      </c>
      <c r="J279" s="33" t="s">
        <v>33</v>
      </c>
      <c r="K279" s="33" t="s">
        <v>59</v>
      </c>
      <c r="L279" s="77" t="s">
        <v>45</v>
      </c>
      <c r="M279" s="33"/>
      <c r="N279" s="33" t="s">
        <v>61</v>
      </c>
      <c r="O279" s="170">
        <v>0</v>
      </c>
      <c r="P279" s="33"/>
      <c r="Q279" s="33"/>
      <c r="R279" s="37"/>
      <c r="S279" s="37"/>
      <c r="T279" s="48">
        <v>600000</v>
      </c>
      <c r="U279" s="48">
        <v>600000</v>
      </c>
      <c r="V279" s="33" t="s">
        <v>121</v>
      </c>
      <c r="W279" s="33">
        <v>2015</v>
      </c>
      <c r="X279" s="74" t="s">
        <v>307</v>
      </c>
    </row>
    <row r="280" spans="1:24" s="7" customFormat="1" ht="38.25" x14ac:dyDescent="0.2">
      <c r="A280" s="131" t="s">
        <v>1054</v>
      </c>
      <c r="B280" s="33" t="s">
        <v>28</v>
      </c>
      <c r="C280" s="33" t="s">
        <v>1104</v>
      </c>
      <c r="D280" s="34" t="s">
        <v>1460</v>
      </c>
      <c r="E280" s="34" t="s">
        <v>1460</v>
      </c>
      <c r="F280" s="34" t="s">
        <v>1105</v>
      </c>
      <c r="G280" s="33" t="s">
        <v>1376</v>
      </c>
      <c r="H280" s="169">
        <v>50</v>
      </c>
      <c r="I280" s="33">
        <v>710000000</v>
      </c>
      <c r="J280" s="33" t="s">
        <v>33</v>
      </c>
      <c r="K280" s="33" t="s">
        <v>1106</v>
      </c>
      <c r="L280" s="77" t="s">
        <v>45</v>
      </c>
      <c r="M280" s="33"/>
      <c r="N280" s="33" t="s">
        <v>161</v>
      </c>
      <c r="O280" s="170">
        <v>0</v>
      </c>
      <c r="P280" s="33"/>
      <c r="Q280" s="33"/>
      <c r="R280" s="37"/>
      <c r="S280" s="37"/>
      <c r="T280" s="48">
        <v>15600000</v>
      </c>
      <c r="U280" s="48">
        <v>17472000</v>
      </c>
      <c r="V280" s="33" t="s">
        <v>121</v>
      </c>
      <c r="W280" s="33">
        <v>2016</v>
      </c>
      <c r="X280" s="165"/>
    </row>
    <row r="281" spans="1:24" s="7" customFormat="1" ht="76.5" x14ac:dyDescent="0.2">
      <c r="A281" s="131" t="s">
        <v>1055</v>
      </c>
      <c r="B281" s="33" t="s">
        <v>28</v>
      </c>
      <c r="C281" s="33" t="s">
        <v>1107</v>
      </c>
      <c r="D281" s="34" t="s">
        <v>1138</v>
      </c>
      <c r="E281" s="34" t="s">
        <v>1461</v>
      </c>
      <c r="F281" s="34" t="s">
        <v>1108</v>
      </c>
      <c r="G281" s="33" t="s">
        <v>32</v>
      </c>
      <c r="H281" s="169">
        <v>100</v>
      </c>
      <c r="I281" s="33">
        <v>710000000</v>
      </c>
      <c r="J281" s="33" t="s">
        <v>33</v>
      </c>
      <c r="K281" s="33" t="s">
        <v>275</v>
      </c>
      <c r="L281" s="77" t="s">
        <v>45</v>
      </c>
      <c r="M281" s="33"/>
      <c r="N281" s="33" t="s">
        <v>275</v>
      </c>
      <c r="O281" s="36">
        <v>30</v>
      </c>
      <c r="P281" s="33"/>
      <c r="Q281" s="33"/>
      <c r="R281" s="37"/>
      <c r="S281" s="37"/>
      <c r="T281" s="48">
        <v>4160000</v>
      </c>
      <c r="U281" s="48">
        <v>4659200</v>
      </c>
      <c r="V281" s="33" t="s">
        <v>121</v>
      </c>
      <c r="W281" s="33">
        <v>2016</v>
      </c>
      <c r="X281" s="165"/>
    </row>
    <row r="282" spans="1:24" s="7" customFormat="1" ht="76.5" x14ac:dyDescent="0.2">
      <c r="A282" s="72" t="s">
        <v>1056</v>
      </c>
      <c r="B282" s="33" t="s">
        <v>28</v>
      </c>
      <c r="C282" s="33" t="s">
        <v>1107</v>
      </c>
      <c r="D282" s="34" t="s">
        <v>1138</v>
      </c>
      <c r="E282" s="34" t="s">
        <v>1461</v>
      </c>
      <c r="F282" s="34" t="s">
        <v>1109</v>
      </c>
      <c r="G282" s="33" t="s">
        <v>32</v>
      </c>
      <c r="H282" s="169">
        <v>100</v>
      </c>
      <c r="I282" s="33">
        <v>710000000</v>
      </c>
      <c r="J282" s="33" t="s">
        <v>33</v>
      </c>
      <c r="K282" s="33" t="s">
        <v>1127</v>
      </c>
      <c r="L282" s="33" t="s">
        <v>1110</v>
      </c>
      <c r="M282" s="33"/>
      <c r="N282" s="33" t="s">
        <v>1127</v>
      </c>
      <c r="O282" s="68">
        <v>100</v>
      </c>
      <c r="P282" s="33"/>
      <c r="Q282" s="33"/>
      <c r="R282" s="37"/>
      <c r="S282" s="37"/>
      <c r="T282" s="48">
        <v>104000</v>
      </c>
      <c r="U282" s="48">
        <v>104000</v>
      </c>
      <c r="V282" s="33" t="s">
        <v>121</v>
      </c>
      <c r="W282" s="33">
        <v>2016</v>
      </c>
      <c r="X282" s="74" t="s">
        <v>307</v>
      </c>
    </row>
    <row r="283" spans="1:24" s="7" customFormat="1" ht="63.75" x14ac:dyDescent="0.2">
      <c r="A283" s="131" t="s">
        <v>1057</v>
      </c>
      <c r="B283" s="33" t="s">
        <v>28</v>
      </c>
      <c r="C283" s="33" t="s">
        <v>179</v>
      </c>
      <c r="D283" s="34" t="s">
        <v>180</v>
      </c>
      <c r="E283" s="34" t="s">
        <v>181</v>
      </c>
      <c r="F283" s="34" t="s">
        <v>1113</v>
      </c>
      <c r="G283" s="33" t="s">
        <v>1376</v>
      </c>
      <c r="H283" s="169">
        <v>65</v>
      </c>
      <c r="I283" s="33">
        <v>710000000</v>
      </c>
      <c r="J283" s="33" t="s">
        <v>33</v>
      </c>
      <c r="K283" s="33" t="s">
        <v>285</v>
      </c>
      <c r="L283" s="77" t="s">
        <v>45</v>
      </c>
      <c r="M283" s="33"/>
      <c r="N283" s="33" t="s">
        <v>1158</v>
      </c>
      <c r="O283" s="171">
        <v>0</v>
      </c>
      <c r="P283" s="33"/>
      <c r="Q283" s="33"/>
      <c r="R283" s="37"/>
      <c r="S283" s="37"/>
      <c r="T283" s="48">
        <v>5550178.5714285709</v>
      </c>
      <c r="U283" s="48">
        <v>6216200</v>
      </c>
      <c r="V283" s="33"/>
      <c r="W283" s="33">
        <v>2016</v>
      </c>
      <c r="X283" s="165"/>
    </row>
    <row r="284" spans="1:24" s="7" customFormat="1" ht="25.5" x14ac:dyDescent="0.2">
      <c r="A284" s="131" t="s">
        <v>1058</v>
      </c>
      <c r="B284" s="33" t="s">
        <v>28</v>
      </c>
      <c r="C284" s="33" t="s">
        <v>1114</v>
      </c>
      <c r="D284" s="34" t="s">
        <v>1115</v>
      </c>
      <c r="E284" s="34" t="s">
        <v>1115</v>
      </c>
      <c r="F284" s="34" t="s">
        <v>1116</v>
      </c>
      <c r="G284" s="33" t="s">
        <v>1376</v>
      </c>
      <c r="H284" s="169">
        <v>65</v>
      </c>
      <c r="I284" s="33">
        <v>710000000</v>
      </c>
      <c r="J284" s="33" t="s">
        <v>33</v>
      </c>
      <c r="K284" s="33" t="s">
        <v>285</v>
      </c>
      <c r="L284" s="77" t="s">
        <v>45</v>
      </c>
      <c r="M284" s="33"/>
      <c r="N284" s="33" t="s">
        <v>53</v>
      </c>
      <c r="O284" s="171">
        <v>0</v>
      </c>
      <c r="P284" s="33"/>
      <c r="Q284" s="33"/>
      <c r="R284" s="37"/>
      <c r="S284" s="37"/>
      <c r="T284" s="48">
        <v>8035714.2857142845</v>
      </c>
      <c r="U284" s="48">
        <v>9000000</v>
      </c>
      <c r="V284" s="33"/>
      <c r="W284" s="33">
        <v>2016</v>
      </c>
      <c r="X284" s="165"/>
    </row>
    <row r="285" spans="1:24" s="7" customFormat="1" ht="25.5" x14ac:dyDescent="0.2">
      <c r="A285" s="131" t="s">
        <v>1059</v>
      </c>
      <c r="B285" s="33" t="s">
        <v>28</v>
      </c>
      <c r="C285" s="33" t="s">
        <v>1114</v>
      </c>
      <c r="D285" s="34" t="s">
        <v>1115</v>
      </c>
      <c r="E285" s="34" t="s">
        <v>1115</v>
      </c>
      <c r="F285" s="34" t="s">
        <v>1117</v>
      </c>
      <c r="G285" s="33" t="s">
        <v>1376</v>
      </c>
      <c r="H285" s="169">
        <v>65</v>
      </c>
      <c r="I285" s="33">
        <v>710000000</v>
      </c>
      <c r="J285" s="33" t="s">
        <v>33</v>
      </c>
      <c r="K285" s="33" t="s">
        <v>285</v>
      </c>
      <c r="L285" s="77" t="s">
        <v>45</v>
      </c>
      <c r="M285" s="33"/>
      <c r="N285" s="33" t="s">
        <v>53</v>
      </c>
      <c r="O285" s="171">
        <v>0</v>
      </c>
      <c r="P285" s="33"/>
      <c r="Q285" s="33"/>
      <c r="R285" s="37"/>
      <c r="S285" s="37"/>
      <c r="T285" s="48">
        <v>8035714.2857142845</v>
      </c>
      <c r="U285" s="48">
        <v>9000000</v>
      </c>
      <c r="V285" s="33"/>
      <c r="W285" s="33">
        <v>2016</v>
      </c>
      <c r="X285" s="165"/>
    </row>
    <row r="286" spans="1:24" s="7" customFormat="1" ht="51" x14ac:dyDescent="0.2">
      <c r="A286" s="131" t="s">
        <v>1060</v>
      </c>
      <c r="B286" s="33" t="s">
        <v>28</v>
      </c>
      <c r="C286" s="33" t="s">
        <v>1462</v>
      </c>
      <c r="D286" s="34" t="s">
        <v>1125</v>
      </c>
      <c r="E286" s="34" t="s">
        <v>1474</v>
      </c>
      <c r="F286" s="34" t="s">
        <v>1126</v>
      </c>
      <c r="G286" s="33" t="s">
        <v>32</v>
      </c>
      <c r="H286" s="169">
        <v>100</v>
      </c>
      <c r="I286" s="33">
        <v>710000000</v>
      </c>
      <c r="J286" s="33" t="s">
        <v>33</v>
      </c>
      <c r="K286" s="33" t="s">
        <v>1127</v>
      </c>
      <c r="L286" s="77" t="s">
        <v>45</v>
      </c>
      <c r="M286" s="33"/>
      <c r="N286" s="33" t="s">
        <v>1128</v>
      </c>
      <c r="O286" s="68">
        <v>100</v>
      </c>
      <c r="P286" s="33"/>
      <c r="Q286" s="33"/>
      <c r="R286" s="37"/>
      <c r="S286" s="37"/>
      <c r="T286" s="48">
        <v>15000000</v>
      </c>
      <c r="U286" s="48">
        <v>15000000</v>
      </c>
      <c r="V286" s="33" t="s">
        <v>121</v>
      </c>
      <c r="W286" s="33">
        <v>2016</v>
      </c>
      <c r="X286" s="74" t="s">
        <v>307</v>
      </c>
    </row>
    <row r="287" spans="1:24" s="7" customFormat="1" ht="51" x14ac:dyDescent="0.2">
      <c r="A287" s="131" t="s">
        <v>1061</v>
      </c>
      <c r="B287" s="33" t="s">
        <v>28</v>
      </c>
      <c r="C287" s="33" t="s">
        <v>1091</v>
      </c>
      <c r="D287" s="34" t="s">
        <v>1092</v>
      </c>
      <c r="E287" s="34" t="s">
        <v>1093</v>
      </c>
      <c r="F287" s="34" t="s">
        <v>1130</v>
      </c>
      <c r="G287" s="33" t="s">
        <v>32</v>
      </c>
      <c r="H287" s="169">
        <v>0</v>
      </c>
      <c r="I287" s="33">
        <v>710000000</v>
      </c>
      <c r="J287" s="33" t="s">
        <v>33</v>
      </c>
      <c r="K287" s="33" t="s">
        <v>46</v>
      </c>
      <c r="L287" s="77" t="s">
        <v>45</v>
      </c>
      <c r="M287" s="33"/>
      <c r="N287" s="33" t="s">
        <v>46</v>
      </c>
      <c r="O287" s="68">
        <v>100</v>
      </c>
      <c r="P287" s="33"/>
      <c r="Q287" s="33"/>
      <c r="R287" s="37"/>
      <c r="S287" s="37"/>
      <c r="T287" s="48">
        <v>5868000</v>
      </c>
      <c r="U287" s="48">
        <v>5868000</v>
      </c>
      <c r="V287" s="33"/>
      <c r="W287" s="33">
        <v>2016</v>
      </c>
      <c r="X287" s="74" t="s">
        <v>307</v>
      </c>
    </row>
    <row r="288" spans="1:24" s="7" customFormat="1" ht="51" x14ac:dyDescent="0.2">
      <c r="A288" s="131" t="s">
        <v>1062</v>
      </c>
      <c r="B288" s="33" t="s">
        <v>28</v>
      </c>
      <c r="C288" s="33" t="s">
        <v>1091</v>
      </c>
      <c r="D288" s="34" t="s">
        <v>1092</v>
      </c>
      <c r="E288" s="34" t="s">
        <v>1093</v>
      </c>
      <c r="F288" s="34" t="s">
        <v>1131</v>
      </c>
      <c r="G288" s="33" t="s">
        <v>32</v>
      </c>
      <c r="H288" s="169">
        <v>0</v>
      </c>
      <c r="I288" s="33">
        <v>710000000</v>
      </c>
      <c r="J288" s="33" t="s">
        <v>33</v>
      </c>
      <c r="K288" s="33" t="s">
        <v>1132</v>
      </c>
      <c r="L288" s="77" t="s">
        <v>45</v>
      </c>
      <c r="M288" s="33"/>
      <c r="N288" s="33" t="s">
        <v>1133</v>
      </c>
      <c r="O288" s="68">
        <v>100</v>
      </c>
      <c r="P288" s="33"/>
      <c r="Q288" s="33"/>
      <c r="R288" s="37"/>
      <c r="S288" s="37"/>
      <c r="T288" s="48">
        <v>700000</v>
      </c>
      <c r="U288" s="48">
        <v>700000</v>
      </c>
      <c r="V288" s="33"/>
      <c r="W288" s="33">
        <v>2016</v>
      </c>
      <c r="X288" s="74" t="s">
        <v>307</v>
      </c>
    </row>
    <row r="289" spans="1:139" s="7" customFormat="1" ht="51" x14ac:dyDescent="0.2">
      <c r="A289" s="131" t="s">
        <v>1063</v>
      </c>
      <c r="B289" s="33" t="s">
        <v>28</v>
      </c>
      <c r="C289" s="33" t="s">
        <v>1091</v>
      </c>
      <c r="D289" s="34" t="s">
        <v>1092</v>
      </c>
      <c r="E289" s="34" t="s">
        <v>1093</v>
      </c>
      <c r="F289" s="34" t="s">
        <v>1134</v>
      </c>
      <c r="G289" s="33" t="s">
        <v>32</v>
      </c>
      <c r="H289" s="169">
        <v>0</v>
      </c>
      <c r="I289" s="33">
        <v>710000000</v>
      </c>
      <c r="J289" s="33" t="s">
        <v>33</v>
      </c>
      <c r="K289" s="33" t="s">
        <v>276</v>
      </c>
      <c r="L289" s="77" t="s">
        <v>45</v>
      </c>
      <c r="M289" s="33"/>
      <c r="N289" s="33" t="s">
        <v>1135</v>
      </c>
      <c r="O289" s="68">
        <v>100</v>
      </c>
      <c r="P289" s="33"/>
      <c r="Q289" s="33"/>
      <c r="R289" s="37"/>
      <c r="S289" s="37"/>
      <c r="T289" s="48">
        <v>800000</v>
      </c>
      <c r="U289" s="48">
        <v>800000</v>
      </c>
      <c r="V289" s="33"/>
      <c r="W289" s="33">
        <v>2016</v>
      </c>
      <c r="X289" s="74" t="s">
        <v>307</v>
      </c>
    </row>
    <row r="290" spans="1:139" s="7" customFormat="1" ht="51" x14ac:dyDescent="0.2">
      <c r="A290" s="131" t="s">
        <v>1064</v>
      </c>
      <c r="B290" s="33" t="s">
        <v>28</v>
      </c>
      <c r="C290" s="33" t="s">
        <v>1091</v>
      </c>
      <c r="D290" s="34" t="s">
        <v>1092</v>
      </c>
      <c r="E290" s="34" t="s">
        <v>1093</v>
      </c>
      <c r="F290" s="34" t="s">
        <v>1136</v>
      </c>
      <c r="G290" s="33" t="s">
        <v>32</v>
      </c>
      <c r="H290" s="169">
        <v>0</v>
      </c>
      <c r="I290" s="33">
        <v>710000000</v>
      </c>
      <c r="J290" s="33" t="s">
        <v>33</v>
      </c>
      <c r="K290" s="42" t="s">
        <v>254</v>
      </c>
      <c r="L290" s="77" t="s">
        <v>45</v>
      </c>
      <c r="M290" s="33"/>
      <c r="N290" s="33" t="s">
        <v>1137</v>
      </c>
      <c r="O290" s="68">
        <v>100</v>
      </c>
      <c r="P290" s="33"/>
      <c r="Q290" s="33"/>
      <c r="R290" s="37"/>
      <c r="S290" s="37"/>
      <c r="T290" s="48">
        <v>6500000</v>
      </c>
      <c r="U290" s="48">
        <v>6500000</v>
      </c>
      <c r="V290" s="33"/>
      <c r="W290" s="33">
        <v>2016</v>
      </c>
      <c r="X290" s="74" t="s">
        <v>307</v>
      </c>
    </row>
    <row r="291" spans="1:139" s="7" customFormat="1" ht="76.5" x14ac:dyDescent="0.2">
      <c r="A291" s="131" t="s">
        <v>1065</v>
      </c>
      <c r="B291" s="33" t="s">
        <v>28</v>
      </c>
      <c r="C291" s="33" t="s">
        <v>1107</v>
      </c>
      <c r="D291" s="34" t="s">
        <v>1138</v>
      </c>
      <c r="E291" s="34" t="s">
        <v>1139</v>
      </c>
      <c r="F291" s="34" t="s">
        <v>1140</v>
      </c>
      <c r="G291" s="33" t="s">
        <v>32</v>
      </c>
      <c r="H291" s="169">
        <v>0</v>
      </c>
      <c r="I291" s="33">
        <v>710000000</v>
      </c>
      <c r="J291" s="33" t="s">
        <v>33</v>
      </c>
      <c r="K291" s="33" t="s">
        <v>1141</v>
      </c>
      <c r="L291" s="33" t="s">
        <v>1219</v>
      </c>
      <c r="M291" s="33"/>
      <c r="N291" s="33" t="s">
        <v>275</v>
      </c>
      <c r="O291" s="68">
        <v>100</v>
      </c>
      <c r="P291" s="33"/>
      <c r="Q291" s="33"/>
      <c r="R291" s="37"/>
      <c r="S291" s="37"/>
      <c r="T291" s="48">
        <v>1437150</v>
      </c>
      <c r="U291" s="48">
        <v>1437150</v>
      </c>
      <c r="V291" s="33"/>
      <c r="W291" s="33">
        <v>2016</v>
      </c>
      <c r="X291" s="74" t="s">
        <v>307</v>
      </c>
    </row>
    <row r="292" spans="1:139" s="7" customFormat="1" ht="76.5" x14ac:dyDescent="0.2">
      <c r="A292" s="131" t="s">
        <v>1066</v>
      </c>
      <c r="B292" s="33" t="s">
        <v>28</v>
      </c>
      <c r="C292" s="33" t="s">
        <v>1107</v>
      </c>
      <c r="D292" s="34" t="s">
        <v>1138</v>
      </c>
      <c r="E292" s="34" t="s">
        <v>1139</v>
      </c>
      <c r="F292" s="34" t="s">
        <v>1142</v>
      </c>
      <c r="G292" s="33" t="s">
        <v>32</v>
      </c>
      <c r="H292" s="169">
        <v>0</v>
      </c>
      <c r="I292" s="33">
        <v>710000000</v>
      </c>
      <c r="J292" s="33" t="s">
        <v>33</v>
      </c>
      <c r="K292" s="33" t="s">
        <v>627</v>
      </c>
      <c r="L292" s="33" t="s">
        <v>1164</v>
      </c>
      <c r="M292" s="33"/>
      <c r="N292" s="33" t="s">
        <v>293</v>
      </c>
      <c r="O292" s="68">
        <v>100</v>
      </c>
      <c r="P292" s="33"/>
      <c r="Q292" s="33"/>
      <c r="R292" s="37"/>
      <c r="S292" s="37"/>
      <c r="T292" s="48">
        <v>735300</v>
      </c>
      <c r="U292" s="48">
        <v>735300</v>
      </c>
      <c r="V292" s="33"/>
      <c r="W292" s="33">
        <v>2016</v>
      </c>
      <c r="X292" s="74" t="s">
        <v>307</v>
      </c>
    </row>
    <row r="293" spans="1:139" s="91" customFormat="1" ht="102" x14ac:dyDescent="0.2">
      <c r="A293" s="131" t="s">
        <v>1067</v>
      </c>
      <c r="B293" s="33" t="s">
        <v>28</v>
      </c>
      <c r="C293" s="45" t="s">
        <v>1210</v>
      </c>
      <c r="D293" s="115" t="s">
        <v>1211</v>
      </c>
      <c r="E293" s="115" t="s">
        <v>1212</v>
      </c>
      <c r="F293" s="115" t="s">
        <v>1213</v>
      </c>
      <c r="G293" s="33" t="s">
        <v>1376</v>
      </c>
      <c r="H293" s="44">
        <v>100</v>
      </c>
      <c r="I293" s="33">
        <v>710000000</v>
      </c>
      <c r="J293" s="33" t="s">
        <v>33</v>
      </c>
      <c r="K293" s="33" t="s">
        <v>275</v>
      </c>
      <c r="L293" s="33" t="s">
        <v>33</v>
      </c>
      <c r="M293" s="38"/>
      <c r="N293" s="33" t="s">
        <v>1002</v>
      </c>
      <c r="O293" s="36">
        <v>0</v>
      </c>
      <c r="P293" s="38"/>
      <c r="Q293" s="38"/>
      <c r="R293" s="70"/>
      <c r="S293" s="49"/>
      <c r="T293" s="48">
        <v>4999999.9999999991</v>
      </c>
      <c r="U293" s="48">
        <v>5600000</v>
      </c>
      <c r="V293" s="76"/>
      <c r="W293" s="38">
        <v>2016</v>
      </c>
      <c r="X293" s="165"/>
    </row>
    <row r="294" spans="1:139" s="7" customFormat="1" ht="25.5" x14ac:dyDescent="0.2">
      <c r="A294" s="131" t="s">
        <v>1068</v>
      </c>
      <c r="B294" s="33" t="s">
        <v>28</v>
      </c>
      <c r="C294" s="33" t="s">
        <v>1148</v>
      </c>
      <c r="D294" s="34" t="s">
        <v>1149</v>
      </c>
      <c r="E294" s="34" t="s">
        <v>1149</v>
      </c>
      <c r="F294" s="34" t="s">
        <v>1150</v>
      </c>
      <c r="G294" s="33" t="s">
        <v>32</v>
      </c>
      <c r="H294" s="169">
        <v>70</v>
      </c>
      <c r="I294" s="33">
        <v>710000000</v>
      </c>
      <c r="J294" s="33" t="s">
        <v>33</v>
      </c>
      <c r="K294" s="33" t="s">
        <v>167</v>
      </c>
      <c r="L294" s="77" t="s">
        <v>45</v>
      </c>
      <c r="M294" s="33"/>
      <c r="N294" s="33" t="s">
        <v>1002</v>
      </c>
      <c r="O294" s="171">
        <v>0</v>
      </c>
      <c r="P294" s="33"/>
      <c r="Q294" s="33"/>
      <c r="R294" s="37"/>
      <c r="S294" s="37"/>
      <c r="T294" s="48">
        <v>7000000</v>
      </c>
      <c r="U294" s="48">
        <v>7840000</v>
      </c>
      <c r="V294" s="33"/>
      <c r="W294" s="33">
        <v>2016</v>
      </c>
      <c r="X294" s="165"/>
    </row>
    <row r="295" spans="1:139" s="7" customFormat="1" ht="38.25" x14ac:dyDescent="0.2">
      <c r="A295" s="131" t="s">
        <v>1069</v>
      </c>
      <c r="B295" s="33" t="s">
        <v>28</v>
      </c>
      <c r="C295" s="33" t="s">
        <v>1151</v>
      </c>
      <c r="D295" s="34" t="s">
        <v>1152</v>
      </c>
      <c r="E295" s="34" t="s">
        <v>1152</v>
      </c>
      <c r="F295" s="34"/>
      <c r="G295" s="33" t="s">
        <v>32</v>
      </c>
      <c r="H295" s="169">
        <v>100</v>
      </c>
      <c r="I295" s="33">
        <v>710000000</v>
      </c>
      <c r="J295" s="33" t="s">
        <v>33</v>
      </c>
      <c r="K295" s="33" t="s">
        <v>213</v>
      </c>
      <c r="L295" s="33" t="s">
        <v>33</v>
      </c>
      <c r="M295" s="33"/>
      <c r="N295" s="33" t="s">
        <v>61</v>
      </c>
      <c r="O295" s="171">
        <v>0</v>
      </c>
      <c r="P295" s="33"/>
      <c r="Q295" s="33"/>
      <c r="R295" s="37"/>
      <c r="S295" s="37"/>
      <c r="T295" s="48">
        <v>1030421698.125</v>
      </c>
      <c r="U295" s="48">
        <v>1154072301.9000001</v>
      </c>
      <c r="V295" s="33" t="s">
        <v>38</v>
      </c>
      <c r="W295" s="33">
        <v>2016</v>
      </c>
      <c r="X295" s="165"/>
    </row>
    <row r="296" spans="1:139" s="7" customFormat="1" ht="52.5" customHeight="1" x14ac:dyDescent="0.2">
      <c r="A296" s="131" t="s">
        <v>1070</v>
      </c>
      <c r="B296" s="33" t="s">
        <v>28</v>
      </c>
      <c r="C296" s="77" t="s">
        <v>1155</v>
      </c>
      <c r="D296" s="94" t="s">
        <v>1156</v>
      </c>
      <c r="E296" s="94" t="s">
        <v>1156</v>
      </c>
      <c r="F296" s="94" t="s">
        <v>1157</v>
      </c>
      <c r="G296" s="77" t="s">
        <v>32</v>
      </c>
      <c r="H296" s="35">
        <v>100</v>
      </c>
      <c r="I296" s="33">
        <v>710000000</v>
      </c>
      <c r="J296" s="33" t="s">
        <v>33</v>
      </c>
      <c r="K296" s="33" t="s">
        <v>51</v>
      </c>
      <c r="L296" s="77" t="s">
        <v>45</v>
      </c>
      <c r="M296" s="33"/>
      <c r="N296" s="33" t="s">
        <v>1158</v>
      </c>
      <c r="O296" s="68">
        <v>100</v>
      </c>
      <c r="P296" s="77"/>
      <c r="Q296" s="77"/>
      <c r="R296" s="48"/>
      <c r="S296" s="48"/>
      <c r="T296" s="48">
        <v>714285.7142857142</v>
      </c>
      <c r="U296" s="48">
        <v>800000</v>
      </c>
      <c r="V296" s="77" t="s">
        <v>121</v>
      </c>
      <c r="W296" s="45">
        <v>2016</v>
      </c>
      <c r="X296" s="172"/>
      <c r="Y296" s="83"/>
      <c r="Z296" s="75"/>
      <c r="AA296" s="75"/>
      <c r="AB296" s="86"/>
      <c r="AC296" s="83"/>
      <c r="AD296" s="83"/>
      <c r="AE296" s="87"/>
      <c r="AF296" s="87"/>
      <c r="AG296" s="88"/>
      <c r="AH296" s="88"/>
      <c r="AI296" s="83"/>
      <c r="AJ296" s="89"/>
      <c r="AK296" s="75"/>
      <c r="AL296" s="75"/>
      <c r="AM296" s="83"/>
      <c r="AN296" s="22"/>
      <c r="AO296" s="75"/>
      <c r="AP296" s="83"/>
      <c r="AQ296" s="84"/>
      <c r="AR296" s="84"/>
      <c r="AS296" s="84"/>
      <c r="AT296" s="83"/>
      <c r="AU296" s="85"/>
      <c r="AV296" s="75"/>
      <c r="AW296" s="75"/>
      <c r="AX296" s="75"/>
      <c r="AY296" s="83"/>
      <c r="AZ296" s="75"/>
      <c r="BA296" s="75"/>
      <c r="BB296" s="86"/>
      <c r="BC296" s="83"/>
      <c r="BD296" s="83"/>
      <c r="BE296" s="87"/>
      <c r="BF296" s="87"/>
      <c r="BG296" s="88"/>
      <c r="BH296" s="88"/>
      <c r="BI296" s="83"/>
      <c r="BJ296" s="89"/>
      <c r="BK296" s="75"/>
      <c r="BL296" s="75"/>
      <c r="BM296" s="83"/>
      <c r="BN296" s="22"/>
      <c r="BO296" s="75"/>
      <c r="BP296" s="83"/>
      <c r="BQ296" s="84"/>
      <c r="BR296" s="84"/>
      <c r="BS296" s="84"/>
      <c r="BT296" s="83"/>
      <c r="BU296" s="85"/>
      <c r="BV296" s="75"/>
      <c r="BW296" s="75"/>
      <c r="BX296" s="75"/>
      <c r="BY296" s="83"/>
      <c r="BZ296" s="75"/>
      <c r="CA296" s="75"/>
      <c r="CB296" s="86"/>
      <c r="CC296" s="83"/>
      <c r="CD296" s="83"/>
      <c r="CE296" s="87"/>
      <c r="CF296" s="87"/>
      <c r="CG296" s="88"/>
      <c r="CH296" s="88"/>
      <c r="CI296" s="83"/>
      <c r="CJ296" s="89"/>
      <c r="CK296" s="75"/>
      <c r="CL296" s="75"/>
      <c r="CM296" s="83"/>
      <c r="CN296" s="22"/>
      <c r="CO296" s="75"/>
      <c r="CP296" s="83"/>
      <c r="CQ296" s="84"/>
      <c r="CR296" s="84"/>
      <c r="CS296" s="84"/>
      <c r="CT296" s="83"/>
      <c r="CU296" s="85"/>
      <c r="CV296" s="75"/>
      <c r="CW296" s="75"/>
      <c r="CX296" s="75"/>
      <c r="CY296" s="83"/>
      <c r="CZ296" s="75"/>
      <c r="DA296" s="75"/>
      <c r="DB296" s="86"/>
      <c r="DC296" s="83"/>
      <c r="DD296" s="83"/>
      <c r="DE296" s="87"/>
      <c r="DF296" s="87"/>
      <c r="DG296" s="88"/>
      <c r="DH296" s="88"/>
      <c r="DI296" s="83"/>
      <c r="DJ296" s="89"/>
      <c r="DK296" s="75"/>
      <c r="DL296" s="75"/>
      <c r="DM296" s="83"/>
      <c r="DN296" s="22"/>
      <c r="DO296" s="75"/>
      <c r="DP296" s="83"/>
      <c r="DQ296" s="84"/>
      <c r="DR296" s="84"/>
      <c r="DS296" s="84"/>
      <c r="DT296" s="83"/>
      <c r="DU296" s="85"/>
      <c r="DV296" s="75"/>
      <c r="DW296" s="75"/>
      <c r="DX296" s="75"/>
      <c r="DY296" s="83"/>
      <c r="DZ296" s="75"/>
      <c r="EA296" s="75"/>
      <c r="EB296" s="86"/>
      <c r="EC296" s="83"/>
      <c r="ED296" s="83"/>
      <c r="EE296" s="87"/>
      <c r="EF296" s="87"/>
      <c r="EG296" s="88"/>
      <c r="EH296" s="88"/>
      <c r="EI296" s="83"/>
    </row>
    <row r="297" spans="1:139" s="26" customFormat="1" ht="76.5" x14ac:dyDescent="0.2">
      <c r="A297" s="131" t="s">
        <v>1071</v>
      </c>
      <c r="B297" s="33" t="s">
        <v>28</v>
      </c>
      <c r="C297" s="33" t="s">
        <v>1107</v>
      </c>
      <c r="D297" s="34" t="s">
        <v>1138</v>
      </c>
      <c r="E297" s="34" t="s">
        <v>1139</v>
      </c>
      <c r="F297" s="34" t="s">
        <v>1161</v>
      </c>
      <c r="G297" s="33" t="s">
        <v>32</v>
      </c>
      <c r="H297" s="44">
        <v>0</v>
      </c>
      <c r="I297" s="33">
        <v>710000000</v>
      </c>
      <c r="J297" s="33" t="s">
        <v>33</v>
      </c>
      <c r="K297" s="42" t="s">
        <v>266</v>
      </c>
      <c r="L297" s="33" t="s">
        <v>1221</v>
      </c>
      <c r="M297" s="33"/>
      <c r="N297" s="33" t="s">
        <v>132</v>
      </c>
      <c r="O297" s="68">
        <v>100</v>
      </c>
      <c r="P297" s="33"/>
      <c r="Q297" s="33"/>
      <c r="R297" s="37"/>
      <c r="S297" s="37"/>
      <c r="T297" s="48">
        <v>2087024.9999999998</v>
      </c>
      <c r="U297" s="48">
        <v>2337468</v>
      </c>
      <c r="V297" s="33"/>
      <c r="W297" s="33">
        <v>2016</v>
      </c>
      <c r="X297" s="165"/>
    </row>
    <row r="298" spans="1:139" s="26" customFormat="1" ht="76.5" x14ac:dyDescent="0.2">
      <c r="A298" s="131" t="s">
        <v>1072</v>
      </c>
      <c r="B298" s="33" t="s">
        <v>28</v>
      </c>
      <c r="C298" s="33" t="s">
        <v>1107</v>
      </c>
      <c r="D298" s="34" t="s">
        <v>1138</v>
      </c>
      <c r="E298" s="34" t="s">
        <v>1139</v>
      </c>
      <c r="F298" s="34" t="s">
        <v>1162</v>
      </c>
      <c r="G298" s="33" t="s">
        <v>32</v>
      </c>
      <c r="H298" s="44">
        <v>0</v>
      </c>
      <c r="I298" s="33">
        <v>710000000</v>
      </c>
      <c r="J298" s="33" t="s">
        <v>33</v>
      </c>
      <c r="K298" s="33" t="s">
        <v>1141</v>
      </c>
      <c r="L298" s="33" t="s">
        <v>1219</v>
      </c>
      <c r="M298" s="33"/>
      <c r="N298" s="33" t="s">
        <v>275</v>
      </c>
      <c r="O298" s="68">
        <v>100</v>
      </c>
      <c r="P298" s="33"/>
      <c r="Q298" s="33"/>
      <c r="R298" s="37"/>
      <c r="S298" s="37"/>
      <c r="T298" s="48">
        <v>1909821.4285714284</v>
      </c>
      <c r="U298" s="48">
        <v>2139000</v>
      </c>
      <c r="V298" s="33"/>
      <c r="W298" s="33">
        <v>2016</v>
      </c>
      <c r="X298" s="165"/>
    </row>
    <row r="299" spans="1:139" s="26" customFormat="1" ht="76.5" x14ac:dyDescent="0.2">
      <c r="A299" s="131" t="s">
        <v>1073</v>
      </c>
      <c r="B299" s="33" t="s">
        <v>28</v>
      </c>
      <c r="C299" s="33" t="s">
        <v>1107</v>
      </c>
      <c r="D299" s="34" t="s">
        <v>1138</v>
      </c>
      <c r="E299" s="34" t="s">
        <v>1139</v>
      </c>
      <c r="F299" s="34" t="s">
        <v>1163</v>
      </c>
      <c r="G299" s="33" t="s">
        <v>32</v>
      </c>
      <c r="H299" s="44">
        <v>100</v>
      </c>
      <c r="I299" s="33">
        <v>710000000</v>
      </c>
      <c r="J299" s="33" t="s">
        <v>33</v>
      </c>
      <c r="K299" s="33" t="s">
        <v>120</v>
      </c>
      <c r="L299" s="33" t="s">
        <v>45</v>
      </c>
      <c r="M299" s="33"/>
      <c r="N299" s="33" t="s">
        <v>40</v>
      </c>
      <c r="O299" s="68">
        <v>100</v>
      </c>
      <c r="P299" s="33"/>
      <c r="Q299" s="33"/>
      <c r="R299" s="37"/>
      <c r="S299" s="37"/>
      <c r="T299" s="48">
        <v>1785714.2857142854</v>
      </c>
      <c r="U299" s="48">
        <v>2000000</v>
      </c>
      <c r="V299" s="33"/>
      <c r="W299" s="33">
        <v>2016</v>
      </c>
      <c r="X299" s="165"/>
    </row>
    <row r="300" spans="1:139" s="26" customFormat="1" ht="76.5" x14ac:dyDescent="0.2">
      <c r="A300" s="131" t="s">
        <v>1209</v>
      </c>
      <c r="B300" s="33" t="s">
        <v>28</v>
      </c>
      <c r="C300" s="33" t="s">
        <v>1107</v>
      </c>
      <c r="D300" s="34" t="s">
        <v>1138</v>
      </c>
      <c r="E300" s="34" t="s">
        <v>1139</v>
      </c>
      <c r="F300" s="34" t="s">
        <v>1142</v>
      </c>
      <c r="G300" s="33" t="s">
        <v>32</v>
      </c>
      <c r="H300" s="44">
        <v>0</v>
      </c>
      <c r="I300" s="33">
        <v>710000000</v>
      </c>
      <c r="J300" s="33" t="s">
        <v>33</v>
      </c>
      <c r="K300" s="33" t="s">
        <v>285</v>
      </c>
      <c r="L300" s="33" t="s">
        <v>1164</v>
      </c>
      <c r="M300" s="33"/>
      <c r="N300" s="33" t="s">
        <v>293</v>
      </c>
      <c r="O300" s="68">
        <v>100</v>
      </c>
      <c r="P300" s="33"/>
      <c r="Q300" s="33"/>
      <c r="R300" s="37"/>
      <c r="S300" s="37"/>
      <c r="T300" s="48">
        <v>287946.42857142852</v>
      </c>
      <c r="U300" s="48">
        <v>322500</v>
      </c>
      <c r="V300" s="33"/>
      <c r="W300" s="33">
        <v>2016</v>
      </c>
      <c r="X300" s="165"/>
    </row>
    <row r="301" spans="1:139" s="26" customFormat="1" ht="76.5" x14ac:dyDescent="0.2">
      <c r="A301" s="72" t="s">
        <v>1074</v>
      </c>
      <c r="B301" s="33" t="s">
        <v>28</v>
      </c>
      <c r="C301" s="33" t="s">
        <v>1107</v>
      </c>
      <c r="D301" s="34" t="s">
        <v>1138</v>
      </c>
      <c r="E301" s="34" t="s">
        <v>1139</v>
      </c>
      <c r="F301" s="34" t="s">
        <v>1165</v>
      </c>
      <c r="G301" s="33" t="s">
        <v>32</v>
      </c>
      <c r="H301" s="44">
        <v>0</v>
      </c>
      <c r="I301" s="33">
        <v>710000000</v>
      </c>
      <c r="J301" s="33" t="s">
        <v>33</v>
      </c>
      <c r="K301" s="42" t="s">
        <v>266</v>
      </c>
      <c r="L301" s="33" t="s">
        <v>1223</v>
      </c>
      <c r="M301" s="33"/>
      <c r="N301" s="33" t="s">
        <v>132</v>
      </c>
      <c r="O301" s="68">
        <v>100</v>
      </c>
      <c r="P301" s="33"/>
      <c r="Q301" s="33"/>
      <c r="R301" s="37"/>
      <c r="S301" s="37"/>
      <c r="T301" s="48">
        <v>297321.42857142852</v>
      </c>
      <c r="U301" s="48">
        <v>333000</v>
      </c>
      <c r="V301" s="33"/>
      <c r="W301" s="33">
        <v>2016</v>
      </c>
      <c r="X301" s="165"/>
    </row>
    <row r="302" spans="1:139" s="26" customFormat="1" ht="51" x14ac:dyDescent="0.2">
      <c r="A302" s="131" t="s">
        <v>1075</v>
      </c>
      <c r="B302" s="33" t="s">
        <v>28</v>
      </c>
      <c r="C302" s="33" t="s">
        <v>652</v>
      </c>
      <c r="D302" s="34" t="s">
        <v>653</v>
      </c>
      <c r="E302" s="34" t="s">
        <v>653</v>
      </c>
      <c r="F302" s="34" t="s">
        <v>1168</v>
      </c>
      <c r="G302" s="33" t="s">
        <v>32</v>
      </c>
      <c r="H302" s="44">
        <v>100</v>
      </c>
      <c r="I302" s="33">
        <v>710000000</v>
      </c>
      <c r="J302" s="33" t="s">
        <v>33</v>
      </c>
      <c r="K302" s="33" t="s">
        <v>318</v>
      </c>
      <c r="L302" s="33" t="s">
        <v>655</v>
      </c>
      <c r="M302" s="33"/>
      <c r="N302" s="33" t="s">
        <v>61</v>
      </c>
      <c r="O302" s="36">
        <v>0</v>
      </c>
      <c r="P302" s="33"/>
      <c r="Q302" s="33"/>
      <c r="R302" s="37"/>
      <c r="S302" s="37"/>
      <c r="T302" s="48">
        <v>6946424.5700000003</v>
      </c>
      <c r="U302" s="48">
        <v>7779995.5184000013</v>
      </c>
      <c r="V302" s="33" t="s">
        <v>38</v>
      </c>
      <c r="W302" s="33" t="s">
        <v>1620</v>
      </c>
      <c r="X302" s="165"/>
    </row>
    <row r="303" spans="1:139" s="26" customFormat="1" ht="63.75" x14ac:dyDescent="0.2">
      <c r="A303" s="131" t="s">
        <v>1076</v>
      </c>
      <c r="B303" s="38" t="s">
        <v>28</v>
      </c>
      <c r="C303" s="33" t="s">
        <v>1169</v>
      </c>
      <c r="D303" s="34" t="s">
        <v>1170</v>
      </c>
      <c r="E303" s="34" t="s">
        <v>1170</v>
      </c>
      <c r="F303" s="34" t="s">
        <v>1171</v>
      </c>
      <c r="G303" s="33" t="s">
        <v>32</v>
      </c>
      <c r="H303" s="44">
        <v>100</v>
      </c>
      <c r="I303" s="33">
        <v>710000000</v>
      </c>
      <c r="J303" s="33" t="s">
        <v>33</v>
      </c>
      <c r="K303" s="33" t="s">
        <v>1172</v>
      </c>
      <c r="L303" s="33" t="s">
        <v>33</v>
      </c>
      <c r="M303" s="33"/>
      <c r="N303" s="33" t="s">
        <v>1228</v>
      </c>
      <c r="O303" s="68">
        <v>100</v>
      </c>
      <c r="P303" s="33"/>
      <c r="Q303" s="33"/>
      <c r="R303" s="37"/>
      <c r="S303" s="37"/>
      <c r="T303" s="48">
        <v>2240000</v>
      </c>
      <c r="U303" s="48">
        <v>2508800</v>
      </c>
      <c r="V303" s="33" t="s">
        <v>38</v>
      </c>
      <c r="W303" s="33">
        <v>2016</v>
      </c>
      <c r="X303" s="165"/>
    </row>
    <row r="304" spans="1:139" s="22" customFormat="1" ht="51" x14ac:dyDescent="0.2">
      <c r="A304" s="131" t="s">
        <v>1077</v>
      </c>
      <c r="B304" s="33" t="s">
        <v>28</v>
      </c>
      <c r="C304" s="78" t="s">
        <v>1173</v>
      </c>
      <c r="D304" s="102" t="s">
        <v>1174</v>
      </c>
      <c r="E304" s="34" t="s">
        <v>1174</v>
      </c>
      <c r="F304" s="102" t="s">
        <v>1175</v>
      </c>
      <c r="G304" s="33" t="s">
        <v>1376</v>
      </c>
      <c r="H304" s="47">
        <v>40</v>
      </c>
      <c r="I304" s="33">
        <v>710000000</v>
      </c>
      <c r="J304" s="33" t="s">
        <v>33</v>
      </c>
      <c r="K304" s="33" t="s">
        <v>2116</v>
      </c>
      <c r="L304" s="77" t="s">
        <v>45</v>
      </c>
      <c r="M304" s="33"/>
      <c r="N304" s="33" t="s">
        <v>1553</v>
      </c>
      <c r="O304" s="36">
        <v>0</v>
      </c>
      <c r="P304" s="33"/>
      <c r="Q304" s="33"/>
      <c r="R304" s="37"/>
      <c r="S304" s="37"/>
      <c r="T304" s="48">
        <v>8100000</v>
      </c>
      <c r="U304" s="48">
        <v>9072000</v>
      </c>
      <c r="V304" s="33" t="s">
        <v>121</v>
      </c>
      <c r="W304" s="33">
        <v>2016</v>
      </c>
      <c r="X304" s="165"/>
    </row>
    <row r="305" spans="1:223" s="22" customFormat="1" ht="51" x14ac:dyDescent="0.2">
      <c r="A305" s="72" t="s">
        <v>1078</v>
      </c>
      <c r="B305" s="33" t="s">
        <v>28</v>
      </c>
      <c r="C305" s="33" t="s">
        <v>1176</v>
      </c>
      <c r="D305" s="34" t="s">
        <v>1177</v>
      </c>
      <c r="E305" s="34" t="s">
        <v>1177</v>
      </c>
      <c r="F305" s="34" t="s">
        <v>1178</v>
      </c>
      <c r="G305" s="45" t="s">
        <v>32</v>
      </c>
      <c r="H305" s="47">
        <v>50</v>
      </c>
      <c r="I305" s="33">
        <v>710000000</v>
      </c>
      <c r="J305" s="33" t="s">
        <v>33</v>
      </c>
      <c r="K305" s="33" t="s">
        <v>1179</v>
      </c>
      <c r="L305" s="77" t="s">
        <v>45</v>
      </c>
      <c r="M305" s="33"/>
      <c r="N305" s="33" t="s">
        <v>319</v>
      </c>
      <c r="O305" s="44">
        <v>50</v>
      </c>
      <c r="P305" s="33"/>
      <c r="Q305" s="33"/>
      <c r="R305" s="37"/>
      <c r="S305" s="37"/>
      <c r="T305" s="48">
        <v>1800000</v>
      </c>
      <c r="U305" s="48">
        <v>2016000.0000000002</v>
      </c>
      <c r="V305" s="33" t="s">
        <v>121</v>
      </c>
      <c r="W305" s="33">
        <v>2016</v>
      </c>
      <c r="X305" s="165"/>
    </row>
    <row r="306" spans="1:223" s="22" customFormat="1" ht="76.5" x14ac:dyDescent="0.2">
      <c r="A306" s="72" t="s">
        <v>1079</v>
      </c>
      <c r="B306" s="33" t="s">
        <v>28</v>
      </c>
      <c r="C306" s="33" t="s">
        <v>1180</v>
      </c>
      <c r="D306" s="34" t="s">
        <v>1181</v>
      </c>
      <c r="E306" s="34" t="s">
        <v>1181</v>
      </c>
      <c r="F306" s="34" t="s">
        <v>1182</v>
      </c>
      <c r="G306" s="33" t="s">
        <v>1376</v>
      </c>
      <c r="H306" s="47">
        <v>50</v>
      </c>
      <c r="I306" s="33">
        <v>710000000</v>
      </c>
      <c r="J306" s="33" t="s">
        <v>33</v>
      </c>
      <c r="K306" s="33" t="s">
        <v>610</v>
      </c>
      <c r="L306" s="77" t="s">
        <v>45</v>
      </c>
      <c r="M306" s="33"/>
      <c r="N306" s="33" t="s">
        <v>141</v>
      </c>
      <c r="O306" s="44">
        <v>0</v>
      </c>
      <c r="P306" s="33"/>
      <c r="Q306" s="33"/>
      <c r="R306" s="37"/>
      <c r="S306" s="37"/>
      <c r="T306" s="48">
        <v>9400000</v>
      </c>
      <c r="U306" s="48">
        <v>10528000.000000002</v>
      </c>
      <c r="V306" s="33" t="s">
        <v>121</v>
      </c>
      <c r="W306" s="33">
        <v>2016</v>
      </c>
      <c r="X306" s="165"/>
    </row>
    <row r="307" spans="1:223" s="22" customFormat="1" ht="102" x14ac:dyDescent="0.2">
      <c r="A307" s="72" t="s">
        <v>1080</v>
      </c>
      <c r="B307" s="33" t="s">
        <v>28</v>
      </c>
      <c r="C307" s="33" t="s">
        <v>1107</v>
      </c>
      <c r="D307" s="34" t="s">
        <v>1138</v>
      </c>
      <c r="E307" s="34" t="s">
        <v>1139</v>
      </c>
      <c r="F307" s="34" t="s">
        <v>1183</v>
      </c>
      <c r="G307" s="45" t="s">
        <v>32</v>
      </c>
      <c r="H307" s="47">
        <v>0</v>
      </c>
      <c r="I307" s="33">
        <v>710000000</v>
      </c>
      <c r="J307" s="33" t="s">
        <v>33</v>
      </c>
      <c r="K307" s="42" t="s">
        <v>266</v>
      </c>
      <c r="L307" s="77" t="s">
        <v>45</v>
      </c>
      <c r="M307" s="33"/>
      <c r="N307" s="33" t="s">
        <v>1184</v>
      </c>
      <c r="O307" s="68">
        <v>100</v>
      </c>
      <c r="P307" s="33"/>
      <c r="Q307" s="33"/>
      <c r="R307" s="37"/>
      <c r="S307" s="37"/>
      <c r="T307" s="48">
        <v>11850000</v>
      </c>
      <c r="U307" s="48">
        <v>13272000.000000002</v>
      </c>
      <c r="V307" s="33"/>
      <c r="W307" s="33">
        <v>2016</v>
      </c>
      <c r="X307" s="165"/>
    </row>
    <row r="308" spans="1:223" s="22" customFormat="1" ht="89.25" x14ac:dyDescent="0.2">
      <c r="A308" s="72" t="s">
        <v>1081</v>
      </c>
      <c r="B308" s="33" t="s">
        <v>28</v>
      </c>
      <c r="C308" s="33" t="s">
        <v>1107</v>
      </c>
      <c r="D308" s="34" t="s">
        <v>1138</v>
      </c>
      <c r="E308" s="34" t="s">
        <v>1139</v>
      </c>
      <c r="F308" s="34" t="s">
        <v>1185</v>
      </c>
      <c r="G308" s="45" t="s">
        <v>32</v>
      </c>
      <c r="H308" s="47">
        <v>0</v>
      </c>
      <c r="I308" s="33">
        <v>710000000</v>
      </c>
      <c r="J308" s="33" t="s">
        <v>33</v>
      </c>
      <c r="K308" s="33" t="s">
        <v>51</v>
      </c>
      <c r="L308" s="77" t="s">
        <v>45</v>
      </c>
      <c r="M308" s="33"/>
      <c r="N308" s="33" t="s">
        <v>1186</v>
      </c>
      <c r="O308" s="68">
        <v>100</v>
      </c>
      <c r="P308" s="33"/>
      <c r="Q308" s="33"/>
      <c r="R308" s="37"/>
      <c r="S308" s="37"/>
      <c r="T308" s="48">
        <v>15000000</v>
      </c>
      <c r="U308" s="48">
        <v>16800000</v>
      </c>
      <c r="V308" s="33"/>
      <c r="W308" s="33">
        <v>2016</v>
      </c>
      <c r="X308" s="165"/>
    </row>
    <row r="309" spans="1:223" s="22" customFormat="1" ht="89.25" x14ac:dyDescent="0.2">
      <c r="A309" s="72" t="s">
        <v>1082</v>
      </c>
      <c r="B309" s="33" t="s">
        <v>28</v>
      </c>
      <c r="C309" s="33" t="s">
        <v>1107</v>
      </c>
      <c r="D309" s="34" t="s">
        <v>1138</v>
      </c>
      <c r="E309" s="34" t="s">
        <v>1139</v>
      </c>
      <c r="F309" s="34" t="s">
        <v>1187</v>
      </c>
      <c r="G309" s="45" t="s">
        <v>32</v>
      </c>
      <c r="H309" s="47">
        <v>0</v>
      </c>
      <c r="I309" s="33">
        <v>710000000</v>
      </c>
      <c r="J309" s="33" t="s">
        <v>33</v>
      </c>
      <c r="K309" s="33" t="s">
        <v>283</v>
      </c>
      <c r="L309" s="77" t="s">
        <v>45</v>
      </c>
      <c r="M309" s="33"/>
      <c r="N309" s="33" t="s">
        <v>36</v>
      </c>
      <c r="O309" s="68">
        <v>100</v>
      </c>
      <c r="P309" s="33"/>
      <c r="Q309" s="33"/>
      <c r="R309" s="37"/>
      <c r="S309" s="37"/>
      <c r="T309" s="48">
        <v>15000000</v>
      </c>
      <c r="U309" s="48">
        <v>16800000</v>
      </c>
      <c r="V309" s="33"/>
      <c r="W309" s="33">
        <v>2016</v>
      </c>
      <c r="X309" s="165"/>
    </row>
    <row r="310" spans="1:223" s="22" customFormat="1" ht="127.5" x14ac:dyDescent="0.2">
      <c r="A310" s="72" t="s">
        <v>1083</v>
      </c>
      <c r="B310" s="33" t="s">
        <v>28</v>
      </c>
      <c r="C310" s="33" t="s">
        <v>1188</v>
      </c>
      <c r="D310" s="34" t="s">
        <v>1189</v>
      </c>
      <c r="E310" s="34" t="s">
        <v>1189</v>
      </c>
      <c r="F310" s="34" t="s">
        <v>1190</v>
      </c>
      <c r="G310" s="33" t="s">
        <v>1376</v>
      </c>
      <c r="H310" s="47">
        <v>50</v>
      </c>
      <c r="I310" s="33">
        <v>710000000</v>
      </c>
      <c r="J310" s="33" t="s">
        <v>33</v>
      </c>
      <c r="K310" s="33" t="s">
        <v>132</v>
      </c>
      <c r="L310" s="77" t="s">
        <v>45</v>
      </c>
      <c r="M310" s="33"/>
      <c r="N310" s="33" t="s">
        <v>1191</v>
      </c>
      <c r="O310" s="44">
        <v>0</v>
      </c>
      <c r="P310" s="33"/>
      <c r="Q310" s="33"/>
      <c r="R310" s="37"/>
      <c r="S310" s="37"/>
      <c r="T310" s="48">
        <v>40500000</v>
      </c>
      <c r="U310" s="48">
        <v>45360000</v>
      </c>
      <c r="V310" s="33" t="s">
        <v>121</v>
      </c>
      <c r="W310" s="33">
        <v>2016</v>
      </c>
      <c r="X310" s="165"/>
    </row>
    <row r="311" spans="1:223" s="22" customFormat="1" ht="63.75" x14ac:dyDescent="0.2">
      <c r="A311" s="72" t="s">
        <v>1084</v>
      </c>
      <c r="B311" s="33" t="s">
        <v>28</v>
      </c>
      <c r="C311" s="33" t="s">
        <v>614</v>
      </c>
      <c r="D311" s="34" t="s">
        <v>1192</v>
      </c>
      <c r="E311" s="34" t="s">
        <v>1192</v>
      </c>
      <c r="F311" s="34" t="s">
        <v>1193</v>
      </c>
      <c r="G311" s="33" t="s">
        <v>1375</v>
      </c>
      <c r="H311" s="47">
        <v>50</v>
      </c>
      <c r="I311" s="33">
        <v>710000000</v>
      </c>
      <c r="J311" s="33" t="s">
        <v>33</v>
      </c>
      <c r="K311" s="33" t="s">
        <v>1194</v>
      </c>
      <c r="L311" s="77" t="s">
        <v>45</v>
      </c>
      <c r="M311" s="33"/>
      <c r="N311" s="33" t="s">
        <v>129</v>
      </c>
      <c r="O311" s="44">
        <v>50</v>
      </c>
      <c r="P311" s="33"/>
      <c r="Q311" s="33"/>
      <c r="R311" s="37"/>
      <c r="S311" s="37"/>
      <c r="T311" s="48">
        <v>4050000</v>
      </c>
      <c r="U311" s="48">
        <v>4536000</v>
      </c>
      <c r="V311" s="33" t="s">
        <v>121</v>
      </c>
      <c r="W311" s="33">
        <v>2016</v>
      </c>
      <c r="X311" s="165"/>
    </row>
    <row r="312" spans="1:223" s="22" customFormat="1" ht="38.25" x14ac:dyDescent="0.2">
      <c r="A312" s="72" t="s">
        <v>1085</v>
      </c>
      <c r="B312" s="33" t="s">
        <v>28</v>
      </c>
      <c r="C312" s="33" t="s">
        <v>1195</v>
      </c>
      <c r="D312" s="34" t="s">
        <v>1196</v>
      </c>
      <c r="E312" s="34" t="s">
        <v>1196</v>
      </c>
      <c r="F312" s="34" t="s">
        <v>1197</v>
      </c>
      <c r="G312" s="33" t="s">
        <v>1376</v>
      </c>
      <c r="H312" s="47">
        <v>40</v>
      </c>
      <c r="I312" s="33">
        <v>710000000</v>
      </c>
      <c r="J312" s="33" t="s">
        <v>33</v>
      </c>
      <c r="K312" s="33" t="s">
        <v>1198</v>
      </c>
      <c r="L312" s="77" t="s">
        <v>45</v>
      </c>
      <c r="M312" s="33"/>
      <c r="N312" s="33" t="s">
        <v>1191</v>
      </c>
      <c r="O312" s="44">
        <v>0</v>
      </c>
      <c r="P312" s="33"/>
      <c r="Q312" s="33"/>
      <c r="R312" s="37"/>
      <c r="S312" s="37"/>
      <c r="T312" s="48">
        <v>8100000</v>
      </c>
      <c r="U312" s="48">
        <v>9072000</v>
      </c>
      <c r="V312" s="33" t="s">
        <v>121</v>
      </c>
      <c r="W312" s="33">
        <v>2016</v>
      </c>
      <c r="X312" s="165"/>
    </row>
    <row r="313" spans="1:223" s="22" customFormat="1" ht="38.25" x14ac:dyDescent="0.2">
      <c r="A313" s="72" t="s">
        <v>1086</v>
      </c>
      <c r="B313" s="33" t="s">
        <v>28</v>
      </c>
      <c r="C313" s="33" t="s">
        <v>1169</v>
      </c>
      <c r="D313" s="34" t="s">
        <v>1170</v>
      </c>
      <c r="E313" s="34" t="s">
        <v>1170</v>
      </c>
      <c r="F313" s="34" t="s">
        <v>1199</v>
      </c>
      <c r="G313" s="45" t="s">
        <v>32</v>
      </c>
      <c r="H313" s="47">
        <v>50</v>
      </c>
      <c r="I313" s="33">
        <v>710000000</v>
      </c>
      <c r="J313" s="33" t="s">
        <v>33</v>
      </c>
      <c r="K313" s="33" t="s">
        <v>40</v>
      </c>
      <c r="L313" s="77" t="s">
        <v>45</v>
      </c>
      <c r="M313" s="33"/>
      <c r="N313" s="33" t="s">
        <v>1554</v>
      </c>
      <c r="O313" s="44">
        <v>50</v>
      </c>
      <c r="P313" s="33"/>
      <c r="Q313" s="45"/>
      <c r="R313" s="37"/>
      <c r="S313" s="37"/>
      <c r="T313" s="48">
        <v>270000</v>
      </c>
      <c r="U313" s="48">
        <v>302400</v>
      </c>
      <c r="V313" s="33" t="s">
        <v>121</v>
      </c>
      <c r="W313" s="33">
        <v>2016</v>
      </c>
      <c r="X313" s="165"/>
    </row>
    <row r="314" spans="1:223" s="23" customFormat="1" ht="102" x14ac:dyDescent="0.25">
      <c r="A314" s="72" t="s">
        <v>1087</v>
      </c>
      <c r="B314" s="33" t="s">
        <v>28</v>
      </c>
      <c r="C314" s="33" t="s">
        <v>1231</v>
      </c>
      <c r="D314" s="34" t="s">
        <v>1232</v>
      </c>
      <c r="E314" s="34" t="s">
        <v>1232</v>
      </c>
      <c r="F314" s="34" t="s">
        <v>1233</v>
      </c>
      <c r="G314" s="33" t="s">
        <v>1375</v>
      </c>
      <c r="H314" s="35">
        <v>100</v>
      </c>
      <c r="I314" s="33">
        <v>710000000</v>
      </c>
      <c r="J314" s="33" t="s">
        <v>33</v>
      </c>
      <c r="K314" s="79" t="s">
        <v>627</v>
      </c>
      <c r="L314" s="33" t="s">
        <v>33</v>
      </c>
      <c r="M314" s="33"/>
      <c r="N314" s="45" t="s">
        <v>285</v>
      </c>
      <c r="O314" s="36">
        <v>0</v>
      </c>
      <c r="P314" s="33"/>
      <c r="Q314" s="33"/>
      <c r="R314" s="37"/>
      <c r="S314" s="37"/>
      <c r="T314" s="37">
        <v>2210000</v>
      </c>
      <c r="U314" s="37">
        <f>T314*1.12</f>
        <v>2475200.0000000005</v>
      </c>
      <c r="V314" s="33" t="s">
        <v>121</v>
      </c>
      <c r="W314" s="33">
        <v>2016</v>
      </c>
      <c r="X314" s="134"/>
    </row>
    <row r="315" spans="1:223" s="23" customFormat="1" ht="25.5" x14ac:dyDescent="0.25">
      <c r="A315" s="72" t="s">
        <v>1088</v>
      </c>
      <c r="B315" s="33" t="s">
        <v>28</v>
      </c>
      <c r="C315" s="33" t="s">
        <v>1195</v>
      </c>
      <c r="D315" s="34" t="s">
        <v>1234</v>
      </c>
      <c r="E315" s="34" t="s">
        <v>1235</v>
      </c>
      <c r="F315" s="34" t="s">
        <v>1236</v>
      </c>
      <c r="G315" s="33" t="s">
        <v>1376</v>
      </c>
      <c r="H315" s="35">
        <v>100</v>
      </c>
      <c r="I315" s="33">
        <v>710000000</v>
      </c>
      <c r="J315" s="33" t="s">
        <v>33</v>
      </c>
      <c r="K315" s="79" t="s">
        <v>266</v>
      </c>
      <c r="L315" s="33" t="s">
        <v>33</v>
      </c>
      <c r="M315" s="33"/>
      <c r="N315" s="45" t="s">
        <v>1132</v>
      </c>
      <c r="O315" s="36">
        <v>0</v>
      </c>
      <c r="P315" s="33"/>
      <c r="Q315" s="33"/>
      <c r="R315" s="37"/>
      <c r="S315" s="37"/>
      <c r="T315" s="37">
        <v>6532000</v>
      </c>
      <c r="U315" s="37">
        <f>T315*1.12</f>
        <v>7315840.0000000009</v>
      </c>
      <c r="V315" s="33" t="s">
        <v>121</v>
      </c>
      <c r="W315" s="33">
        <v>2016</v>
      </c>
      <c r="X315" s="134"/>
    </row>
    <row r="316" spans="1:223" s="23" customFormat="1" ht="76.5" x14ac:dyDescent="0.25">
      <c r="A316" s="72" t="s">
        <v>1089</v>
      </c>
      <c r="B316" s="33" t="s">
        <v>28</v>
      </c>
      <c r="C316" s="33" t="s">
        <v>646</v>
      </c>
      <c r="D316" s="34" t="s">
        <v>1237</v>
      </c>
      <c r="E316" s="34" t="s">
        <v>1237</v>
      </c>
      <c r="F316" s="34" t="s">
        <v>1581</v>
      </c>
      <c r="G316" s="33" t="s">
        <v>1376</v>
      </c>
      <c r="H316" s="35">
        <v>100</v>
      </c>
      <c r="I316" s="33">
        <v>710000000</v>
      </c>
      <c r="J316" s="33" t="s">
        <v>33</v>
      </c>
      <c r="K316" s="79" t="s">
        <v>1238</v>
      </c>
      <c r="L316" s="33" t="s">
        <v>33</v>
      </c>
      <c r="M316" s="33"/>
      <c r="N316" s="45" t="s">
        <v>285</v>
      </c>
      <c r="O316" s="36">
        <v>0</v>
      </c>
      <c r="P316" s="33"/>
      <c r="Q316" s="33"/>
      <c r="R316" s="37"/>
      <c r="S316" s="37"/>
      <c r="T316" s="37">
        <f>U316/1.12</f>
        <v>21500000</v>
      </c>
      <c r="U316" s="37">
        <v>24080000.000000004</v>
      </c>
      <c r="V316" s="33" t="s">
        <v>121</v>
      </c>
      <c r="W316" s="33">
        <v>2016</v>
      </c>
      <c r="X316" s="134"/>
    </row>
    <row r="317" spans="1:223" s="22" customFormat="1" ht="114.75" x14ac:dyDescent="0.2">
      <c r="A317" s="72" t="s">
        <v>1090</v>
      </c>
      <c r="B317" s="33" t="s">
        <v>28</v>
      </c>
      <c r="C317" s="33" t="s">
        <v>1205</v>
      </c>
      <c r="D317" s="34" t="s">
        <v>1206</v>
      </c>
      <c r="E317" s="34" t="s">
        <v>1207</v>
      </c>
      <c r="F317" s="34" t="s">
        <v>1208</v>
      </c>
      <c r="G317" s="45" t="s">
        <v>32</v>
      </c>
      <c r="H317" s="47">
        <v>70</v>
      </c>
      <c r="I317" s="33">
        <v>710000000</v>
      </c>
      <c r="J317" s="33" t="s">
        <v>33</v>
      </c>
      <c r="K317" s="42" t="s">
        <v>254</v>
      </c>
      <c r="L317" s="33" t="s">
        <v>33</v>
      </c>
      <c r="M317" s="33"/>
      <c r="N317" s="33" t="s">
        <v>161</v>
      </c>
      <c r="O317" s="44">
        <v>0</v>
      </c>
      <c r="P317" s="33"/>
      <c r="Q317" s="45"/>
      <c r="R317" s="37"/>
      <c r="S317" s="37"/>
      <c r="T317" s="49">
        <v>170000000</v>
      </c>
      <c r="U317" s="49">
        <v>190400000</v>
      </c>
      <c r="V317" s="33"/>
      <c r="W317" s="33">
        <v>2016</v>
      </c>
      <c r="X317" s="165"/>
    </row>
    <row r="318" spans="1:223" s="22" customFormat="1" ht="51.75" thickBot="1" x14ac:dyDescent="0.25">
      <c r="A318" s="213" t="s">
        <v>2087</v>
      </c>
      <c r="B318" s="214" t="s">
        <v>28</v>
      </c>
      <c r="C318" s="214" t="s">
        <v>2088</v>
      </c>
      <c r="D318" s="215" t="s">
        <v>2089</v>
      </c>
      <c r="E318" s="215" t="s">
        <v>2089</v>
      </c>
      <c r="F318" s="215" t="s">
        <v>2105</v>
      </c>
      <c r="G318" s="218" t="s">
        <v>32</v>
      </c>
      <c r="H318" s="216">
        <v>100</v>
      </c>
      <c r="I318" s="214">
        <v>710000000</v>
      </c>
      <c r="J318" s="214" t="s">
        <v>33</v>
      </c>
      <c r="K318" s="224" t="s">
        <v>627</v>
      </c>
      <c r="L318" s="214" t="s">
        <v>33</v>
      </c>
      <c r="M318" s="214"/>
      <c r="N318" s="214" t="s">
        <v>285</v>
      </c>
      <c r="O318" s="217">
        <v>30</v>
      </c>
      <c r="P318" s="214"/>
      <c r="Q318" s="218"/>
      <c r="R318" s="219"/>
      <c r="S318" s="219"/>
      <c r="T318" s="220">
        <v>500000</v>
      </c>
      <c r="U318" s="220">
        <v>560000</v>
      </c>
      <c r="V318" s="214" t="s">
        <v>121</v>
      </c>
      <c r="W318" s="214">
        <v>2016</v>
      </c>
      <c r="X318" s="222"/>
    </row>
    <row r="319" spans="1:223" s="155" customFormat="1" ht="12.75" x14ac:dyDescent="0.2">
      <c r="A319" s="204" t="s">
        <v>218</v>
      </c>
      <c r="B319" s="210"/>
      <c r="C319" s="210"/>
      <c r="D319" s="223"/>
      <c r="E319" s="223"/>
      <c r="F319" s="223"/>
      <c r="G319" s="210"/>
      <c r="H319" s="210"/>
      <c r="I319" s="210"/>
      <c r="J319" s="210"/>
      <c r="K319" s="210"/>
      <c r="L319" s="210"/>
      <c r="M319" s="210"/>
      <c r="N319" s="210"/>
      <c r="O319" s="210"/>
      <c r="P319" s="210"/>
      <c r="Q319" s="210"/>
      <c r="R319" s="208"/>
      <c r="S319" s="209"/>
      <c r="T319" s="209">
        <f>SUM(T171:T318)</f>
        <v>7921577003.0217867</v>
      </c>
      <c r="U319" s="209">
        <f>SUM(U171:U318)</f>
        <v>8516312206.1303997</v>
      </c>
      <c r="V319" s="210"/>
      <c r="W319" s="210"/>
      <c r="X319" s="211"/>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c r="CW319" s="26"/>
      <c r="CX319" s="26"/>
      <c r="CY319" s="26"/>
      <c r="CZ319" s="26"/>
      <c r="DA319" s="26"/>
      <c r="DB319" s="26"/>
      <c r="DC319" s="26"/>
      <c r="DD319" s="26"/>
      <c r="DE319" s="26"/>
      <c r="DF319" s="26"/>
      <c r="DG319" s="26"/>
      <c r="DH319" s="26"/>
      <c r="DI319" s="26"/>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c r="EU319" s="26"/>
      <c r="EV319" s="26"/>
      <c r="EW319" s="26"/>
      <c r="EX319" s="26"/>
      <c r="EY319" s="26"/>
      <c r="EZ319" s="26"/>
      <c r="FA319" s="26"/>
      <c r="FB319" s="26"/>
      <c r="FC319" s="26"/>
      <c r="FD319" s="26"/>
      <c r="FE319" s="26"/>
      <c r="FF319" s="26"/>
      <c r="FG319" s="26"/>
      <c r="FH319" s="26"/>
      <c r="FI319" s="26"/>
      <c r="FJ319" s="26"/>
      <c r="FK319" s="26"/>
      <c r="FL319" s="26"/>
      <c r="FM319" s="26"/>
      <c r="FN319" s="26"/>
      <c r="FO319" s="26"/>
      <c r="FP319" s="26"/>
      <c r="FQ319" s="26"/>
      <c r="FR319" s="26"/>
      <c r="FS319" s="26"/>
      <c r="FT319" s="26"/>
      <c r="FU319" s="26"/>
      <c r="FV319" s="26"/>
      <c r="FW319" s="26"/>
      <c r="FX319" s="26"/>
      <c r="FY319" s="26"/>
      <c r="FZ319" s="26"/>
      <c r="GA319" s="26"/>
      <c r="GB319" s="26"/>
      <c r="GC319" s="26"/>
      <c r="GD319" s="26"/>
      <c r="GE319" s="26"/>
      <c r="GF319" s="26"/>
      <c r="GG319" s="26"/>
      <c r="GH319" s="26"/>
      <c r="GI319" s="26"/>
      <c r="GJ319" s="26"/>
      <c r="GK319" s="26"/>
      <c r="GL319" s="26"/>
      <c r="GM319" s="26"/>
      <c r="GN319" s="26"/>
      <c r="GO319" s="26"/>
      <c r="GP319" s="26"/>
      <c r="GQ319" s="26"/>
      <c r="GR319" s="26"/>
      <c r="GS319" s="26"/>
      <c r="GT319" s="26"/>
      <c r="GU319" s="26"/>
      <c r="GV319" s="26"/>
      <c r="GW319" s="26"/>
      <c r="GX319" s="26"/>
      <c r="GY319" s="26"/>
      <c r="GZ319" s="26"/>
      <c r="HA319" s="26"/>
      <c r="HB319" s="26"/>
      <c r="HC319" s="26"/>
      <c r="HD319" s="26"/>
      <c r="HE319" s="26"/>
      <c r="HF319" s="26"/>
      <c r="HG319" s="26"/>
      <c r="HH319" s="26"/>
      <c r="HI319" s="26"/>
      <c r="HJ319" s="26"/>
      <c r="HK319" s="26"/>
      <c r="HL319" s="26"/>
      <c r="HM319" s="26"/>
      <c r="HN319" s="26"/>
      <c r="HO319" s="26"/>
    </row>
    <row r="320" spans="1:223" s="155" customFormat="1" ht="12.75" x14ac:dyDescent="0.2">
      <c r="A320" s="136"/>
      <c r="B320" s="55"/>
      <c r="C320" s="59"/>
      <c r="D320" s="117"/>
      <c r="E320" s="117"/>
      <c r="F320" s="117"/>
      <c r="G320" s="55"/>
      <c r="H320" s="55"/>
      <c r="I320" s="55"/>
      <c r="J320" s="55"/>
      <c r="K320" s="55"/>
      <c r="L320" s="55"/>
      <c r="M320" s="55"/>
      <c r="N320" s="55"/>
      <c r="O320" s="55"/>
      <c r="P320" s="55"/>
      <c r="Q320" s="55"/>
      <c r="R320" s="62"/>
      <c r="S320" s="62"/>
      <c r="T320" s="62"/>
      <c r="U320" s="61"/>
      <c r="V320" s="55"/>
      <c r="W320" s="55"/>
      <c r="X320" s="137"/>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c r="CR320" s="26"/>
      <c r="CS320" s="26"/>
      <c r="CT320" s="26"/>
      <c r="CU320" s="26"/>
      <c r="CV320" s="26"/>
      <c r="CW320" s="26"/>
      <c r="CX320" s="26"/>
      <c r="CY320" s="26"/>
      <c r="CZ320" s="26"/>
      <c r="DA320" s="26"/>
      <c r="DB320" s="26"/>
      <c r="DC320" s="26"/>
      <c r="DD320" s="26"/>
      <c r="DE320" s="26"/>
      <c r="DF320" s="26"/>
      <c r="DG320" s="26"/>
      <c r="DH320" s="26"/>
      <c r="DI320" s="26"/>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c r="EU320" s="26"/>
      <c r="EV320" s="26"/>
      <c r="EW320" s="26"/>
      <c r="EX320" s="26"/>
      <c r="EY320" s="26"/>
      <c r="EZ320" s="26"/>
      <c r="FA320" s="26"/>
      <c r="FB320" s="26"/>
      <c r="FC320" s="26"/>
      <c r="FD320" s="26"/>
      <c r="FE320" s="26"/>
      <c r="FF320" s="26"/>
      <c r="FG320" s="26"/>
      <c r="FH320" s="26"/>
      <c r="FI320" s="26"/>
      <c r="FJ320" s="26"/>
      <c r="FK320" s="26"/>
      <c r="FL320" s="26"/>
      <c r="FM320" s="26"/>
      <c r="FN320" s="26"/>
      <c r="FO320" s="26"/>
      <c r="FP320" s="26"/>
      <c r="FQ320" s="26"/>
      <c r="FR320" s="26"/>
      <c r="FS320" s="26"/>
      <c r="FT320" s="26"/>
      <c r="FU320" s="26"/>
      <c r="FV320" s="26"/>
      <c r="FW320" s="26"/>
      <c r="FX320" s="26"/>
      <c r="FY320" s="26"/>
      <c r="FZ320" s="26"/>
      <c r="GA320" s="26"/>
      <c r="GB320" s="26"/>
      <c r="GC320" s="26"/>
      <c r="GD320" s="26"/>
      <c r="GE320" s="26"/>
      <c r="GF320" s="26"/>
      <c r="GG320" s="26"/>
      <c r="GH320" s="26"/>
      <c r="GI320" s="26"/>
      <c r="GJ320" s="26"/>
      <c r="GK320" s="26"/>
      <c r="GL320" s="26"/>
      <c r="GM320" s="26"/>
      <c r="GN320" s="26"/>
      <c r="GO320" s="26"/>
      <c r="GP320" s="26"/>
      <c r="GQ320" s="26"/>
      <c r="GR320" s="26"/>
      <c r="GS320" s="26"/>
      <c r="GT320" s="26"/>
      <c r="GU320" s="26"/>
      <c r="GV320" s="26"/>
      <c r="GW320" s="26"/>
      <c r="GX320" s="26"/>
      <c r="GY320" s="26"/>
      <c r="GZ320" s="26"/>
      <c r="HA320" s="26"/>
      <c r="HB320" s="26"/>
      <c r="HC320" s="26"/>
      <c r="HD320" s="26"/>
      <c r="HE320" s="26"/>
      <c r="HF320" s="26"/>
      <c r="HG320" s="26"/>
      <c r="HH320" s="26"/>
      <c r="HI320" s="26"/>
      <c r="HJ320" s="26"/>
      <c r="HK320" s="26"/>
      <c r="HL320" s="26"/>
      <c r="HM320" s="26"/>
      <c r="HN320" s="26"/>
      <c r="HO320" s="26"/>
    </row>
    <row r="321" spans="1:24" s="155" customFormat="1" ht="13.5" thickBot="1" x14ac:dyDescent="0.25">
      <c r="A321" s="140" t="s">
        <v>219</v>
      </c>
      <c r="B321" s="141"/>
      <c r="C321" s="141"/>
      <c r="D321" s="142"/>
      <c r="E321" s="142"/>
      <c r="F321" s="142"/>
      <c r="G321" s="141"/>
      <c r="H321" s="141"/>
      <c r="I321" s="141"/>
      <c r="J321" s="141"/>
      <c r="K321" s="141"/>
      <c r="L321" s="141"/>
      <c r="M321" s="141"/>
      <c r="N321" s="141"/>
      <c r="O321" s="141"/>
      <c r="P321" s="141"/>
      <c r="Q321" s="141"/>
      <c r="R321" s="147"/>
      <c r="S321" s="147"/>
      <c r="T321" s="147">
        <f>T319+T98+T169</f>
        <v>64063609292.525383</v>
      </c>
      <c r="U321" s="147">
        <f>U319+U98+U169</f>
        <v>71395109970.37442</v>
      </c>
      <c r="V321" s="141"/>
      <c r="W321" s="141"/>
      <c r="X321" s="143"/>
    </row>
    <row r="323" spans="1:24" x14ac:dyDescent="0.25">
      <c r="U323" s="177"/>
    </row>
    <row r="324" spans="1:24" x14ac:dyDescent="0.25">
      <c r="U324" s="174"/>
    </row>
    <row r="325" spans="1:24" x14ac:dyDescent="0.25">
      <c r="U325" s="174"/>
    </row>
  </sheetData>
  <autoFilter ref="A12:HO12"/>
  <mergeCells count="6">
    <mergeCell ref="R8:X9"/>
    <mergeCell ref="A2:X2"/>
    <mergeCell ref="A4:M4"/>
    <mergeCell ref="A5:B5"/>
    <mergeCell ref="C5:W5"/>
    <mergeCell ref="R6:X7"/>
  </mergeCells>
  <pageMargins left="0.19685039370078741" right="0.26" top="0.47244094488188981"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323"/>
  <sheetViews>
    <sheetView zoomScaleNormal="100" workbookViewId="0">
      <selection activeCell="G305" sqref="G305"/>
    </sheetView>
  </sheetViews>
  <sheetFormatPr defaultRowHeight="15" x14ac:dyDescent="0.25"/>
  <cols>
    <col min="1" max="1" width="7.42578125" style="71" customWidth="1"/>
    <col min="2" max="2" width="14.28515625" style="71" customWidth="1"/>
    <col min="3" max="3" width="15.5703125" style="123" customWidth="1"/>
    <col min="4" max="4" width="25.28515625" style="41" customWidth="1"/>
    <col min="5" max="5" width="27.7109375" style="41" customWidth="1"/>
    <col min="6" max="6" width="30.7109375" style="41" customWidth="1"/>
    <col min="7" max="7" width="9.28515625" style="41" bestFit="1" customWidth="1"/>
    <col min="8" max="8" width="10.42578125" style="41" customWidth="1"/>
    <col min="9" max="9" width="9.28515625" style="41" bestFit="1" customWidth="1"/>
    <col min="10" max="10" width="13.5703125" style="41" customWidth="1"/>
    <col min="11" max="11" width="9.28515625" style="41" bestFit="1" customWidth="1"/>
    <col min="12" max="12" width="19.140625" style="41" customWidth="1"/>
    <col min="13" max="13" width="11.7109375" style="41" customWidth="1"/>
    <col min="14" max="14" width="17" style="41" customWidth="1"/>
    <col min="15" max="16" width="9.28515625" style="41" bestFit="1" customWidth="1"/>
    <col min="17" max="17" width="10.85546875" style="41" customWidth="1"/>
    <col min="18" max="18" width="9.28515625" style="41" bestFit="1" customWidth="1"/>
    <col min="19" max="19" width="13" style="41" customWidth="1"/>
    <col min="20" max="20" width="17.140625" style="41" customWidth="1"/>
    <col min="21" max="21" width="16.85546875" style="41" customWidth="1"/>
    <col min="22" max="23" width="9.28515625" style="41" bestFit="1" customWidth="1"/>
    <col min="24" max="24" width="13.7109375" style="41" customWidth="1"/>
    <col min="25" max="16384" width="9.140625" style="81"/>
  </cols>
  <sheetData>
    <row r="1" spans="1:24" s="7" customFormat="1" ht="12.75" x14ac:dyDescent="0.2">
      <c r="A1" s="199"/>
      <c r="B1" s="199"/>
      <c r="C1" s="121"/>
      <c r="D1" s="3"/>
      <c r="E1" s="3"/>
      <c r="F1" s="3"/>
      <c r="G1" s="3"/>
      <c r="H1" s="3"/>
      <c r="I1" s="3"/>
      <c r="J1" s="3"/>
      <c r="K1" s="3"/>
      <c r="L1" s="3"/>
      <c r="M1" s="3"/>
      <c r="N1" s="3"/>
      <c r="O1" s="1"/>
      <c r="P1" s="1"/>
      <c r="Q1" s="3"/>
      <c r="R1" s="1"/>
      <c r="S1" s="3"/>
      <c r="T1" s="1"/>
      <c r="U1" s="6"/>
      <c r="V1" s="6"/>
      <c r="W1" s="200"/>
      <c r="X1" s="1"/>
    </row>
    <row r="2" spans="1:24" s="7" customFormat="1" ht="15.75" x14ac:dyDescent="0.25">
      <c r="A2" s="199"/>
      <c r="B2" s="197" t="s">
        <v>183</v>
      </c>
      <c r="C2" s="122"/>
      <c r="D2" s="50"/>
      <c r="E2" s="50"/>
      <c r="F2" s="50"/>
      <c r="G2" s="50"/>
      <c r="H2" s="50"/>
      <c r="I2" s="50"/>
      <c r="J2" s="50"/>
      <c r="K2" s="50"/>
      <c r="L2" s="50"/>
      <c r="M2" s="3"/>
      <c r="Q2" s="1"/>
      <c r="R2" s="1"/>
      <c r="S2" s="3"/>
      <c r="T2" s="1"/>
      <c r="U2" s="9"/>
      <c r="V2" s="9"/>
      <c r="W2" s="9"/>
      <c r="X2" s="1"/>
    </row>
    <row r="3" spans="1:24" s="7" customFormat="1" ht="12.75" x14ac:dyDescent="0.2">
      <c r="A3" s="199"/>
      <c r="B3" s="199"/>
      <c r="C3" s="121"/>
      <c r="D3" s="1"/>
      <c r="E3" s="1"/>
      <c r="F3" s="1"/>
      <c r="G3" s="1"/>
      <c r="H3" s="1"/>
      <c r="I3" s="1"/>
      <c r="J3" s="1"/>
      <c r="K3" s="1"/>
      <c r="L3" s="1"/>
      <c r="M3" s="1"/>
      <c r="N3" s="9"/>
      <c r="O3" s="1"/>
      <c r="P3" s="1"/>
      <c r="Q3" s="1"/>
      <c r="R3" s="1"/>
      <c r="S3" s="1"/>
      <c r="T3" s="1"/>
      <c r="U3" s="9"/>
      <c r="V3" s="9"/>
      <c r="W3" s="3"/>
      <c r="X3" s="3"/>
    </row>
    <row r="4" spans="1:24" s="80" customFormat="1" ht="18.75" x14ac:dyDescent="0.2">
      <c r="A4" s="198"/>
      <c r="B4" s="198"/>
      <c r="C4" s="10" t="s">
        <v>211</v>
      </c>
      <c r="D4" s="51"/>
      <c r="E4" s="51"/>
      <c r="F4" s="51"/>
      <c r="G4" s="51"/>
      <c r="H4" s="51"/>
      <c r="I4" s="51"/>
      <c r="J4" s="51"/>
      <c r="K4" s="51"/>
      <c r="L4" s="51"/>
      <c r="M4" s="51"/>
      <c r="N4" s="51"/>
      <c r="O4" s="11"/>
      <c r="P4" s="11"/>
      <c r="Q4" s="11"/>
      <c r="R4" s="11"/>
      <c r="S4" s="11"/>
      <c r="T4" s="11"/>
      <c r="U4" s="11"/>
      <c r="V4" s="12"/>
      <c r="W4" s="11"/>
      <c r="X4" s="11"/>
    </row>
    <row r="5" spans="1:24" s="7" customFormat="1" ht="13.5" thickBot="1" x14ac:dyDescent="0.25">
      <c r="A5" s="235"/>
      <c r="B5" s="235"/>
      <c r="C5" s="121"/>
      <c r="D5" s="237"/>
      <c r="E5" s="237"/>
      <c r="F5" s="237"/>
      <c r="G5" s="237"/>
      <c r="H5" s="237"/>
      <c r="I5" s="237"/>
      <c r="J5" s="237"/>
      <c r="K5" s="237"/>
      <c r="L5" s="237"/>
      <c r="M5" s="237"/>
      <c r="N5" s="237"/>
      <c r="O5" s="237"/>
      <c r="P5" s="237"/>
      <c r="Q5" s="237"/>
      <c r="R5" s="237"/>
      <c r="S5" s="237"/>
      <c r="T5" s="237"/>
      <c r="U5" s="237"/>
      <c r="V5" s="237"/>
      <c r="W5" s="237"/>
      <c r="X5" s="1"/>
    </row>
    <row r="6" spans="1:24" s="7" customFormat="1" ht="19.5" x14ac:dyDescent="0.2">
      <c r="A6" s="199"/>
      <c r="B6" s="199"/>
      <c r="C6" s="65"/>
      <c r="D6" s="1"/>
      <c r="E6" s="1"/>
      <c r="F6" s="1"/>
      <c r="G6" s="1"/>
      <c r="H6" s="1"/>
      <c r="I6" s="1"/>
      <c r="J6" s="1"/>
      <c r="K6" s="9"/>
      <c r="L6" s="9"/>
      <c r="M6" s="9"/>
      <c r="N6" s="9"/>
      <c r="O6" s="1"/>
      <c r="Q6" s="13"/>
      <c r="R6" s="238" t="s">
        <v>2111</v>
      </c>
      <c r="S6" s="239"/>
      <c r="T6" s="239"/>
      <c r="U6" s="239"/>
      <c r="V6" s="239"/>
      <c r="W6" s="239"/>
      <c r="X6" s="240"/>
    </row>
    <row r="7" spans="1:24" s="7" customFormat="1" ht="20.25" thickBot="1" x14ac:dyDescent="0.25">
      <c r="A7" s="199"/>
      <c r="B7" s="199"/>
      <c r="C7" s="65"/>
      <c r="D7" s="1"/>
      <c r="E7" s="1"/>
      <c r="F7" s="1"/>
      <c r="G7" s="1"/>
      <c r="H7" s="1"/>
      <c r="I7" s="1"/>
      <c r="J7" s="1"/>
      <c r="K7" s="9"/>
      <c r="L7" s="9"/>
      <c r="M7" s="9"/>
      <c r="N7" s="9"/>
      <c r="O7" s="1"/>
      <c r="P7" s="13"/>
      <c r="Q7" s="13"/>
      <c r="R7" s="241"/>
      <c r="S7" s="242"/>
      <c r="T7" s="242"/>
      <c r="U7" s="242"/>
      <c r="V7" s="242"/>
      <c r="W7" s="242"/>
      <c r="X7" s="243"/>
    </row>
    <row r="8" spans="1:24" s="7" customFormat="1" ht="19.5" x14ac:dyDescent="0.2">
      <c r="A8" s="199"/>
      <c r="B8" s="14"/>
      <c r="C8" s="65"/>
      <c r="D8" s="1"/>
      <c r="E8" s="1"/>
      <c r="F8" s="1"/>
      <c r="G8" s="1"/>
      <c r="H8" s="1"/>
      <c r="I8" s="1"/>
      <c r="J8" s="1"/>
      <c r="K8" s="9"/>
      <c r="L8" s="9"/>
      <c r="M8" s="9"/>
      <c r="N8" s="9"/>
      <c r="O8" s="1"/>
      <c r="Q8" s="15"/>
      <c r="R8" s="238" t="s">
        <v>212</v>
      </c>
      <c r="S8" s="239"/>
      <c r="T8" s="239"/>
      <c r="U8" s="239"/>
      <c r="V8" s="239"/>
      <c r="W8" s="239"/>
      <c r="X8" s="240"/>
    </row>
    <row r="9" spans="1:24" s="7" customFormat="1" ht="20.25" thickBot="1" x14ac:dyDescent="0.25">
      <c r="A9" s="199"/>
      <c r="B9" s="199"/>
      <c r="C9" s="65"/>
      <c r="D9" s="1"/>
      <c r="E9" s="1"/>
      <c r="F9" s="1"/>
      <c r="G9" s="1"/>
      <c r="H9" s="1"/>
      <c r="I9" s="1"/>
      <c r="J9" s="1"/>
      <c r="K9" s="9"/>
      <c r="L9" s="9"/>
      <c r="M9" s="9"/>
      <c r="N9" s="9"/>
      <c r="O9" s="1"/>
      <c r="P9" s="15"/>
      <c r="Q9" s="15"/>
      <c r="R9" s="241"/>
      <c r="S9" s="242"/>
      <c r="T9" s="242"/>
      <c r="U9" s="242"/>
      <c r="V9" s="242"/>
      <c r="W9" s="242"/>
      <c r="X9" s="243"/>
    </row>
    <row r="10" spans="1:24" s="7" customFormat="1" ht="13.5" thickBot="1" x14ac:dyDescent="0.25">
      <c r="A10" s="199"/>
      <c r="B10" s="199"/>
      <c r="C10" s="121"/>
      <c r="D10" s="244"/>
      <c r="E10" s="244"/>
      <c r="F10" s="244"/>
      <c r="G10" s="244"/>
      <c r="H10" s="244"/>
      <c r="I10" s="244"/>
      <c r="J10" s="244"/>
      <c r="K10" s="244"/>
      <c r="L10" s="244"/>
      <c r="M10" s="244"/>
      <c r="N10" s="244"/>
      <c r="O10" s="244"/>
      <c r="P10" s="244"/>
      <c r="Q10" s="244"/>
      <c r="R10" s="244"/>
      <c r="S10" s="244"/>
      <c r="T10" s="244"/>
      <c r="U10" s="244"/>
      <c r="V10" s="244"/>
      <c r="W10" s="244"/>
      <c r="X10" s="1"/>
    </row>
    <row r="11" spans="1:24" ht="128.25" thickBot="1" x14ac:dyDescent="0.3">
      <c r="A11" s="17" t="s">
        <v>2</v>
      </c>
      <c r="B11" s="17" t="s">
        <v>184</v>
      </c>
      <c r="C11" s="17" t="s">
        <v>185</v>
      </c>
      <c r="D11" s="17" t="s">
        <v>186</v>
      </c>
      <c r="E11" s="17" t="s">
        <v>187</v>
      </c>
      <c r="F11" s="17" t="s">
        <v>188</v>
      </c>
      <c r="G11" s="17" t="s">
        <v>189</v>
      </c>
      <c r="H11" s="17" t="s">
        <v>190</v>
      </c>
      <c r="I11" s="17" t="s">
        <v>191</v>
      </c>
      <c r="J11" s="17" t="s">
        <v>192</v>
      </c>
      <c r="K11" s="17" t="s">
        <v>193</v>
      </c>
      <c r="L11" s="17" t="s">
        <v>194</v>
      </c>
      <c r="M11" s="19" t="s">
        <v>195</v>
      </c>
      <c r="N11" s="17" t="s">
        <v>196</v>
      </c>
      <c r="O11" s="17" t="s">
        <v>197</v>
      </c>
      <c r="P11" s="17" t="s">
        <v>198</v>
      </c>
      <c r="Q11" s="17" t="s">
        <v>199</v>
      </c>
      <c r="R11" s="17" t="s">
        <v>200</v>
      </c>
      <c r="S11" s="17" t="s">
        <v>201</v>
      </c>
      <c r="T11" s="20" t="s">
        <v>202</v>
      </c>
      <c r="U11" s="21" t="s">
        <v>203</v>
      </c>
      <c r="V11" s="17" t="s">
        <v>204</v>
      </c>
      <c r="W11" s="17" t="s">
        <v>205</v>
      </c>
      <c r="X11" s="17" t="s">
        <v>206</v>
      </c>
    </row>
    <row r="12" spans="1:24" ht="15.7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201">
        <v>24</v>
      </c>
    </row>
    <row r="13" spans="1:24" ht="15.75" thickBot="1" x14ac:dyDescent="0.3">
      <c r="A13" s="119" t="s">
        <v>207</v>
      </c>
      <c r="B13" s="120"/>
      <c r="C13" s="52"/>
      <c r="D13" s="52"/>
      <c r="E13" s="52"/>
      <c r="F13" s="52"/>
      <c r="G13" s="52"/>
      <c r="H13" s="52"/>
      <c r="I13" s="52"/>
      <c r="J13" s="52"/>
      <c r="K13" s="52"/>
      <c r="L13" s="52"/>
      <c r="M13" s="52"/>
      <c r="N13" s="52"/>
      <c r="O13" s="52"/>
      <c r="P13" s="52"/>
      <c r="Q13" s="52"/>
      <c r="R13" s="52"/>
      <c r="S13" s="52"/>
      <c r="T13" s="52"/>
      <c r="U13" s="52"/>
      <c r="V13" s="53"/>
      <c r="W13" s="54"/>
      <c r="X13" s="202"/>
    </row>
    <row r="14" spans="1:24" s="105" customFormat="1" ht="51" x14ac:dyDescent="0.2">
      <c r="A14" s="124" t="s">
        <v>27</v>
      </c>
      <c r="B14" s="125" t="s">
        <v>208</v>
      </c>
      <c r="C14" s="126" t="s">
        <v>50</v>
      </c>
      <c r="D14" s="212" t="s">
        <v>209</v>
      </c>
      <c r="E14" s="126" t="s">
        <v>210</v>
      </c>
      <c r="F14" s="126" t="s">
        <v>1836</v>
      </c>
      <c r="G14" s="125" t="s">
        <v>1478</v>
      </c>
      <c r="H14" s="127">
        <v>0</v>
      </c>
      <c r="I14" s="125">
        <v>710000000</v>
      </c>
      <c r="J14" s="125" t="s">
        <v>1239</v>
      </c>
      <c r="K14" s="125" t="s">
        <v>1494</v>
      </c>
      <c r="L14" s="125" t="s">
        <v>1242</v>
      </c>
      <c r="M14" s="125" t="s">
        <v>35</v>
      </c>
      <c r="N14" s="125" t="s">
        <v>1511</v>
      </c>
      <c r="O14" s="129">
        <v>0</v>
      </c>
      <c r="P14" s="125">
        <v>113</v>
      </c>
      <c r="Q14" s="125" t="s">
        <v>1274</v>
      </c>
      <c r="R14" s="144">
        <v>399</v>
      </c>
      <c r="S14" s="144">
        <v>1457450.77</v>
      </c>
      <c r="T14" s="144">
        <v>581522857.23000002</v>
      </c>
      <c r="U14" s="144">
        <v>651305600.0976001</v>
      </c>
      <c r="V14" s="129" t="s">
        <v>1617</v>
      </c>
      <c r="W14" s="125">
        <v>2016</v>
      </c>
      <c r="X14" s="130"/>
    </row>
    <row r="15" spans="1:24" s="75" customFormat="1" ht="71.25" customHeight="1" x14ac:dyDescent="0.25">
      <c r="A15" s="131" t="s">
        <v>39</v>
      </c>
      <c r="B15" s="33" t="s">
        <v>208</v>
      </c>
      <c r="C15" s="102" t="s">
        <v>300</v>
      </c>
      <c r="D15" s="34" t="s">
        <v>301</v>
      </c>
      <c r="E15" s="34" t="s">
        <v>1837</v>
      </c>
      <c r="F15" s="34" t="s">
        <v>1838</v>
      </c>
      <c r="G15" s="33" t="s">
        <v>1561</v>
      </c>
      <c r="H15" s="44">
        <v>90</v>
      </c>
      <c r="I15" s="33">
        <v>710000000</v>
      </c>
      <c r="J15" s="33" t="s">
        <v>1239</v>
      </c>
      <c r="K15" s="77" t="s">
        <v>1480</v>
      </c>
      <c r="L15" s="33" t="s">
        <v>1239</v>
      </c>
      <c r="M15" s="33" t="s">
        <v>35</v>
      </c>
      <c r="N15" s="33" t="s">
        <v>1500</v>
      </c>
      <c r="O15" s="36">
        <v>0</v>
      </c>
      <c r="P15" s="33">
        <v>796</v>
      </c>
      <c r="Q15" s="33" t="s">
        <v>1280</v>
      </c>
      <c r="R15" s="37">
        <v>51</v>
      </c>
      <c r="S15" s="37">
        <v>1586000</v>
      </c>
      <c r="T15" s="37">
        <v>80886000</v>
      </c>
      <c r="U15" s="37">
        <v>90592320.000000015</v>
      </c>
      <c r="V15" s="33"/>
      <c r="W15" s="33">
        <v>2016</v>
      </c>
      <c r="X15" s="132"/>
    </row>
    <row r="16" spans="1:24" s="26" customFormat="1" ht="127.5" x14ac:dyDescent="0.25">
      <c r="A16" s="131" t="s">
        <v>44</v>
      </c>
      <c r="B16" s="33" t="s">
        <v>208</v>
      </c>
      <c r="C16" s="111" t="s">
        <v>1288</v>
      </c>
      <c r="D16" s="34" t="s">
        <v>1378</v>
      </c>
      <c r="E16" s="34" t="s">
        <v>1379</v>
      </c>
      <c r="F16" s="34" t="s">
        <v>1380</v>
      </c>
      <c r="G16" s="33" t="s">
        <v>1561</v>
      </c>
      <c r="H16" s="35">
        <v>0</v>
      </c>
      <c r="I16" s="33">
        <v>710000000</v>
      </c>
      <c r="J16" s="33" t="s">
        <v>1239</v>
      </c>
      <c r="K16" s="33" t="s">
        <v>1489</v>
      </c>
      <c r="L16" s="33" t="s">
        <v>1239</v>
      </c>
      <c r="M16" s="33" t="s">
        <v>35</v>
      </c>
      <c r="N16" s="77" t="s">
        <v>1488</v>
      </c>
      <c r="O16" s="36">
        <v>0</v>
      </c>
      <c r="P16" s="33">
        <v>796</v>
      </c>
      <c r="Q16" s="33" t="s">
        <v>1292</v>
      </c>
      <c r="R16" s="37">
        <v>35</v>
      </c>
      <c r="S16" s="37">
        <v>88979.5</v>
      </c>
      <c r="T16" s="37">
        <v>3114282.5</v>
      </c>
      <c r="U16" s="49">
        <v>3487996.4000000004</v>
      </c>
      <c r="V16" s="33"/>
      <c r="W16" s="33">
        <v>2016</v>
      </c>
      <c r="X16" s="133"/>
    </row>
    <row r="17" spans="1:24" s="26" customFormat="1" ht="229.5" x14ac:dyDescent="0.25">
      <c r="A17" s="131" t="s">
        <v>656</v>
      </c>
      <c r="B17" s="33" t="s">
        <v>208</v>
      </c>
      <c r="C17" s="111" t="s">
        <v>1293</v>
      </c>
      <c r="D17" s="34" t="s">
        <v>1378</v>
      </c>
      <c r="E17" s="34" t="s">
        <v>1381</v>
      </c>
      <c r="F17" s="34" t="s">
        <v>1382</v>
      </c>
      <c r="G17" s="33" t="s">
        <v>1561</v>
      </c>
      <c r="H17" s="35">
        <v>0</v>
      </c>
      <c r="I17" s="33">
        <v>710000000</v>
      </c>
      <c r="J17" s="33" t="s">
        <v>1239</v>
      </c>
      <c r="K17" s="33" t="s">
        <v>1489</v>
      </c>
      <c r="L17" s="33" t="s">
        <v>1239</v>
      </c>
      <c r="M17" s="33" t="s">
        <v>35</v>
      </c>
      <c r="N17" s="77" t="s">
        <v>1488</v>
      </c>
      <c r="O17" s="36">
        <v>0</v>
      </c>
      <c r="P17" s="33">
        <v>796</v>
      </c>
      <c r="Q17" s="33" t="s">
        <v>1292</v>
      </c>
      <c r="R17" s="37">
        <v>1</v>
      </c>
      <c r="S17" s="37">
        <v>2678571.5</v>
      </c>
      <c r="T17" s="37">
        <v>2678571.5</v>
      </c>
      <c r="U17" s="49">
        <v>3000000.08</v>
      </c>
      <c r="V17" s="33"/>
      <c r="W17" s="33">
        <v>2016</v>
      </c>
      <c r="X17" s="74"/>
    </row>
    <row r="18" spans="1:24" s="26" customFormat="1" ht="38.25" x14ac:dyDescent="0.25">
      <c r="A18" s="131" t="s">
        <v>657</v>
      </c>
      <c r="B18" s="33" t="s">
        <v>208</v>
      </c>
      <c r="C18" s="111" t="s">
        <v>1296</v>
      </c>
      <c r="D18" s="34" t="s">
        <v>1383</v>
      </c>
      <c r="E18" s="34" t="s">
        <v>1384</v>
      </c>
      <c r="F18" s="34" t="s">
        <v>1385</v>
      </c>
      <c r="G18" s="33" t="s">
        <v>1561</v>
      </c>
      <c r="H18" s="35">
        <v>0</v>
      </c>
      <c r="I18" s="33">
        <v>710000000</v>
      </c>
      <c r="J18" s="33" t="s">
        <v>1239</v>
      </c>
      <c r="K18" s="79" t="s">
        <v>1481</v>
      </c>
      <c r="L18" s="33" t="s">
        <v>1239</v>
      </c>
      <c r="M18" s="33" t="s">
        <v>35</v>
      </c>
      <c r="N18" s="42" t="s">
        <v>1524</v>
      </c>
      <c r="O18" s="36">
        <v>0</v>
      </c>
      <c r="P18" s="33">
        <v>796</v>
      </c>
      <c r="Q18" s="33" t="s">
        <v>1292</v>
      </c>
      <c r="R18" s="37">
        <v>50</v>
      </c>
      <c r="S18" s="37">
        <v>167857.5</v>
      </c>
      <c r="T18" s="37">
        <v>8392875</v>
      </c>
      <c r="U18" s="49">
        <v>9400020</v>
      </c>
      <c r="V18" s="33"/>
      <c r="W18" s="33">
        <v>2016</v>
      </c>
      <c r="X18" s="74"/>
    </row>
    <row r="19" spans="1:24" s="26" customFormat="1" ht="38.25" x14ac:dyDescent="0.25">
      <c r="A19" s="131" t="s">
        <v>658</v>
      </c>
      <c r="B19" s="33" t="s">
        <v>208</v>
      </c>
      <c r="C19" s="111" t="s">
        <v>1298</v>
      </c>
      <c r="D19" s="34" t="s">
        <v>1402</v>
      </c>
      <c r="E19" s="34" t="s">
        <v>1386</v>
      </c>
      <c r="F19" s="34" t="s">
        <v>1300</v>
      </c>
      <c r="G19" s="33" t="s">
        <v>1561</v>
      </c>
      <c r="H19" s="35">
        <v>0</v>
      </c>
      <c r="I19" s="33">
        <v>710000000</v>
      </c>
      <c r="J19" s="33" t="s">
        <v>1239</v>
      </c>
      <c r="K19" s="79" t="s">
        <v>1481</v>
      </c>
      <c r="L19" s="33" t="s">
        <v>1239</v>
      </c>
      <c r="M19" s="33" t="s">
        <v>35</v>
      </c>
      <c r="N19" s="42" t="s">
        <v>1524</v>
      </c>
      <c r="O19" s="36">
        <v>0</v>
      </c>
      <c r="P19" s="33">
        <v>796</v>
      </c>
      <c r="Q19" s="33" t="s">
        <v>1292</v>
      </c>
      <c r="R19" s="37">
        <v>50</v>
      </c>
      <c r="S19" s="37">
        <v>53571.5</v>
      </c>
      <c r="T19" s="37">
        <v>2678575</v>
      </c>
      <c r="U19" s="49">
        <v>3000004.0000000005</v>
      </c>
      <c r="V19" s="33"/>
      <c r="W19" s="33">
        <v>2016</v>
      </c>
      <c r="X19" s="74"/>
    </row>
    <row r="20" spans="1:24" s="26" customFormat="1" ht="127.5" x14ac:dyDescent="0.25">
      <c r="A20" s="131" t="s">
        <v>659</v>
      </c>
      <c r="B20" s="33" t="s">
        <v>208</v>
      </c>
      <c r="C20" s="111" t="s">
        <v>1301</v>
      </c>
      <c r="D20" s="34" t="s">
        <v>1387</v>
      </c>
      <c r="E20" s="34" t="s">
        <v>1388</v>
      </c>
      <c r="F20" s="34" t="s">
        <v>1389</v>
      </c>
      <c r="G20" s="33" t="s">
        <v>1561</v>
      </c>
      <c r="H20" s="35">
        <v>0</v>
      </c>
      <c r="I20" s="33">
        <v>710000000</v>
      </c>
      <c r="J20" s="33" t="s">
        <v>1239</v>
      </c>
      <c r="K20" s="79" t="s">
        <v>1481</v>
      </c>
      <c r="L20" s="33" t="s">
        <v>1239</v>
      </c>
      <c r="M20" s="33" t="s">
        <v>35</v>
      </c>
      <c r="N20" s="42" t="s">
        <v>1524</v>
      </c>
      <c r="O20" s="36">
        <v>0</v>
      </c>
      <c r="P20" s="33">
        <v>796</v>
      </c>
      <c r="Q20" s="33" t="s">
        <v>1292</v>
      </c>
      <c r="R20" s="37">
        <v>55</v>
      </c>
      <c r="S20" s="37">
        <v>35681.5</v>
      </c>
      <c r="T20" s="37">
        <v>1962482.5</v>
      </c>
      <c r="U20" s="49">
        <v>2197980.4000000004</v>
      </c>
      <c r="V20" s="33"/>
      <c r="W20" s="33">
        <v>2016</v>
      </c>
      <c r="X20" s="74"/>
    </row>
    <row r="21" spans="1:24" s="26" customFormat="1" ht="51" x14ac:dyDescent="0.25">
      <c r="A21" s="131" t="s">
        <v>660</v>
      </c>
      <c r="B21" s="33" t="s">
        <v>208</v>
      </c>
      <c r="C21" s="111" t="s">
        <v>1305</v>
      </c>
      <c r="D21" s="34" t="s">
        <v>1306</v>
      </c>
      <c r="E21" s="34" t="s">
        <v>1390</v>
      </c>
      <c r="F21" s="34" t="s">
        <v>1308</v>
      </c>
      <c r="G21" s="33" t="s">
        <v>1561</v>
      </c>
      <c r="H21" s="35">
        <v>0</v>
      </c>
      <c r="I21" s="33">
        <v>710000000</v>
      </c>
      <c r="J21" s="33" t="s">
        <v>1239</v>
      </c>
      <c r="K21" s="33" t="s">
        <v>1503</v>
      </c>
      <c r="L21" s="33" t="s">
        <v>1239</v>
      </c>
      <c r="M21" s="33" t="s">
        <v>35</v>
      </c>
      <c r="N21" s="33" t="s">
        <v>1496</v>
      </c>
      <c r="O21" s="36">
        <v>0</v>
      </c>
      <c r="P21" s="33">
        <v>796</v>
      </c>
      <c r="Q21" s="33" t="s">
        <v>1292</v>
      </c>
      <c r="R21" s="37">
        <v>10</v>
      </c>
      <c r="S21" s="37">
        <v>434483</v>
      </c>
      <c r="T21" s="37">
        <v>4344830</v>
      </c>
      <c r="U21" s="49">
        <v>4866209.6000000006</v>
      </c>
      <c r="V21" s="33"/>
      <c r="W21" s="33">
        <v>2016</v>
      </c>
      <c r="X21" s="74"/>
    </row>
    <row r="22" spans="1:24" s="26" customFormat="1" ht="114.75" x14ac:dyDescent="0.25">
      <c r="A22" s="131" t="s">
        <v>661</v>
      </c>
      <c r="B22" s="33" t="s">
        <v>208</v>
      </c>
      <c r="C22" s="111" t="s">
        <v>1309</v>
      </c>
      <c r="D22" s="34" t="s">
        <v>1391</v>
      </c>
      <c r="E22" s="34" t="s">
        <v>1392</v>
      </c>
      <c r="F22" s="34" t="s">
        <v>1393</v>
      </c>
      <c r="G22" s="33" t="s">
        <v>1561</v>
      </c>
      <c r="H22" s="35">
        <v>0</v>
      </c>
      <c r="I22" s="33">
        <v>710000000</v>
      </c>
      <c r="J22" s="33" t="s">
        <v>1239</v>
      </c>
      <c r="K22" s="33" t="s">
        <v>1499</v>
      </c>
      <c r="L22" s="33" t="s">
        <v>1239</v>
      </c>
      <c r="M22" s="33" t="s">
        <v>35</v>
      </c>
      <c r="N22" s="33" t="s">
        <v>1498</v>
      </c>
      <c r="O22" s="36">
        <v>0</v>
      </c>
      <c r="P22" s="33">
        <v>796</v>
      </c>
      <c r="Q22" s="33" t="s">
        <v>1292</v>
      </c>
      <c r="R22" s="37">
        <v>1</v>
      </c>
      <c r="S22" s="37">
        <v>2896429.5</v>
      </c>
      <c r="T22" s="37">
        <v>2896429.5</v>
      </c>
      <c r="U22" s="49">
        <v>3244001.0400000005</v>
      </c>
      <c r="V22" s="33"/>
      <c r="W22" s="33">
        <v>2016</v>
      </c>
      <c r="X22" s="74"/>
    </row>
    <row r="23" spans="1:24" s="26" customFormat="1" ht="204" x14ac:dyDescent="0.25">
      <c r="A23" s="131" t="s">
        <v>662</v>
      </c>
      <c r="B23" s="33" t="s">
        <v>208</v>
      </c>
      <c r="C23" s="111" t="s">
        <v>1313</v>
      </c>
      <c r="D23" s="34" t="s">
        <v>1314</v>
      </c>
      <c r="E23" s="34" t="s">
        <v>1394</v>
      </c>
      <c r="F23" s="34" t="s">
        <v>1395</v>
      </c>
      <c r="G23" s="33" t="s">
        <v>1561</v>
      </c>
      <c r="H23" s="35">
        <v>0</v>
      </c>
      <c r="I23" s="33">
        <v>710000000</v>
      </c>
      <c r="J23" s="33" t="s">
        <v>1239</v>
      </c>
      <c r="K23" s="33" t="s">
        <v>1494</v>
      </c>
      <c r="L23" s="33" t="s">
        <v>1239</v>
      </c>
      <c r="M23" s="33" t="s">
        <v>35</v>
      </c>
      <c r="N23" s="33" t="s">
        <v>1482</v>
      </c>
      <c r="O23" s="36">
        <v>0</v>
      </c>
      <c r="P23" s="33">
        <v>796</v>
      </c>
      <c r="Q23" s="33" t="s">
        <v>1292</v>
      </c>
      <c r="R23" s="37">
        <v>4</v>
      </c>
      <c r="S23" s="37">
        <v>1810267.5</v>
      </c>
      <c r="T23" s="37">
        <v>7241070</v>
      </c>
      <c r="U23" s="49">
        <v>8109998.4000000004</v>
      </c>
      <c r="V23" s="33"/>
      <c r="W23" s="33">
        <v>2016</v>
      </c>
      <c r="X23" s="74"/>
    </row>
    <row r="24" spans="1:24" s="22" customFormat="1" ht="38.25" x14ac:dyDescent="0.25">
      <c r="A24" s="131" t="s">
        <v>663</v>
      </c>
      <c r="B24" s="33" t="s">
        <v>208</v>
      </c>
      <c r="C24" s="111" t="s">
        <v>1317</v>
      </c>
      <c r="D24" s="34" t="s">
        <v>1396</v>
      </c>
      <c r="E24" s="34" t="s">
        <v>1397</v>
      </c>
      <c r="F24" s="34" t="s">
        <v>1398</v>
      </c>
      <c r="G24" s="33" t="s">
        <v>1561</v>
      </c>
      <c r="H24" s="35">
        <v>0</v>
      </c>
      <c r="I24" s="33">
        <v>710000000</v>
      </c>
      <c r="J24" s="33" t="s">
        <v>1239</v>
      </c>
      <c r="K24" s="33" t="s">
        <v>1494</v>
      </c>
      <c r="L24" s="33" t="s">
        <v>1239</v>
      </c>
      <c r="M24" s="33" t="s">
        <v>35</v>
      </c>
      <c r="N24" s="33" t="s">
        <v>1512</v>
      </c>
      <c r="O24" s="36">
        <v>0</v>
      </c>
      <c r="P24" s="33">
        <v>839</v>
      </c>
      <c r="Q24" s="33" t="s">
        <v>1321</v>
      </c>
      <c r="R24" s="37">
        <v>1</v>
      </c>
      <c r="S24" s="37">
        <v>115857142.86</v>
      </c>
      <c r="T24" s="37">
        <v>115857142.86</v>
      </c>
      <c r="U24" s="49">
        <v>129760000.00320001</v>
      </c>
      <c r="V24" s="33"/>
      <c r="W24" s="33">
        <v>2016</v>
      </c>
      <c r="X24" s="74"/>
    </row>
    <row r="25" spans="1:24" s="22" customFormat="1" ht="38.25" x14ac:dyDescent="0.25">
      <c r="A25" s="131" t="s">
        <v>664</v>
      </c>
      <c r="B25" s="33" t="s">
        <v>208</v>
      </c>
      <c r="C25" s="34" t="s">
        <v>406</v>
      </c>
      <c r="D25" s="34" t="s">
        <v>827</v>
      </c>
      <c r="E25" s="34" t="s">
        <v>1565</v>
      </c>
      <c r="F25" s="34" t="s">
        <v>828</v>
      </c>
      <c r="G25" s="33" t="s">
        <v>1562</v>
      </c>
      <c r="H25" s="35">
        <v>0</v>
      </c>
      <c r="I25" s="33">
        <v>710000000</v>
      </c>
      <c r="J25" s="33" t="s">
        <v>1239</v>
      </c>
      <c r="K25" s="33" t="s">
        <v>1494</v>
      </c>
      <c r="L25" s="33" t="s">
        <v>1239</v>
      </c>
      <c r="M25" s="33" t="s">
        <v>35</v>
      </c>
      <c r="N25" s="33" t="s">
        <v>1511</v>
      </c>
      <c r="O25" s="36">
        <v>0</v>
      </c>
      <c r="P25" s="33">
        <v>796</v>
      </c>
      <c r="Q25" s="33" t="s">
        <v>1280</v>
      </c>
      <c r="R25" s="37">
        <v>1500</v>
      </c>
      <c r="S25" s="37">
        <v>30</v>
      </c>
      <c r="T25" s="49">
        <v>45000</v>
      </c>
      <c r="U25" s="49">
        <v>50400.000000000007</v>
      </c>
      <c r="V25" s="33" t="s">
        <v>1618</v>
      </c>
      <c r="W25" s="38">
        <v>2016</v>
      </c>
      <c r="X25" s="156"/>
    </row>
    <row r="26" spans="1:24" s="22" customFormat="1" ht="51" x14ac:dyDescent="0.25">
      <c r="A26" s="131" t="s">
        <v>665</v>
      </c>
      <c r="B26" s="33" t="s">
        <v>208</v>
      </c>
      <c r="C26" s="34" t="s">
        <v>409</v>
      </c>
      <c r="D26" s="34" t="s">
        <v>827</v>
      </c>
      <c r="E26" s="34" t="s">
        <v>1566</v>
      </c>
      <c r="F26" s="34" t="s">
        <v>829</v>
      </c>
      <c r="G26" s="33" t="s">
        <v>1562</v>
      </c>
      <c r="H26" s="35">
        <v>0</v>
      </c>
      <c r="I26" s="33">
        <v>710000000</v>
      </c>
      <c r="J26" s="33" t="s">
        <v>1239</v>
      </c>
      <c r="K26" s="33" t="s">
        <v>1494</v>
      </c>
      <c r="L26" s="33" t="s">
        <v>1239</v>
      </c>
      <c r="M26" s="33" t="s">
        <v>35</v>
      </c>
      <c r="N26" s="33" t="s">
        <v>1511</v>
      </c>
      <c r="O26" s="36">
        <v>0</v>
      </c>
      <c r="P26" s="33">
        <v>796</v>
      </c>
      <c r="Q26" s="33" t="s">
        <v>1280</v>
      </c>
      <c r="R26" s="37">
        <v>1500</v>
      </c>
      <c r="S26" s="37">
        <v>20.5</v>
      </c>
      <c r="T26" s="49">
        <v>30750</v>
      </c>
      <c r="U26" s="49">
        <v>34440</v>
      </c>
      <c r="V26" s="33" t="s">
        <v>1618</v>
      </c>
      <c r="W26" s="38">
        <v>2016</v>
      </c>
      <c r="X26" s="134"/>
    </row>
    <row r="27" spans="1:24" s="22" customFormat="1" ht="38.25" x14ac:dyDescent="0.25">
      <c r="A27" s="131" t="s">
        <v>666</v>
      </c>
      <c r="B27" s="33" t="s">
        <v>208</v>
      </c>
      <c r="C27" s="34" t="s">
        <v>411</v>
      </c>
      <c r="D27" s="34" t="s">
        <v>827</v>
      </c>
      <c r="E27" s="34" t="s">
        <v>1567</v>
      </c>
      <c r="F27" s="34" t="s">
        <v>830</v>
      </c>
      <c r="G27" s="33" t="s">
        <v>1562</v>
      </c>
      <c r="H27" s="35">
        <v>0</v>
      </c>
      <c r="I27" s="33">
        <v>710000000</v>
      </c>
      <c r="J27" s="33" t="s">
        <v>1239</v>
      </c>
      <c r="K27" s="33" t="s">
        <v>1494</v>
      </c>
      <c r="L27" s="33" t="s">
        <v>1239</v>
      </c>
      <c r="M27" s="33" t="s">
        <v>35</v>
      </c>
      <c r="N27" s="33" t="s">
        <v>1511</v>
      </c>
      <c r="O27" s="36">
        <v>0</v>
      </c>
      <c r="P27" s="33">
        <v>796</v>
      </c>
      <c r="Q27" s="33" t="s">
        <v>1280</v>
      </c>
      <c r="R27" s="37">
        <v>1500</v>
      </c>
      <c r="S27" s="37">
        <v>16.5</v>
      </c>
      <c r="T27" s="49">
        <v>24750</v>
      </c>
      <c r="U27" s="49">
        <v>27720.000000000004</v>
      </c>
      <c r="V27" s="33" t="s">
        <v>1618</v>
      </c>
      <c r="W27" s="38">
        <v>2016</v>
      </c>
      <c r="X27" s="134"/>
    </row>
    <row r="28" spans="1:24" s="22" customFormat="1" ht="38.25" x14ac:dyDescent="0.25">
      <c r="A28" s="131" t="s">
        <v>667</v>
      </c>
      <c r="B28" s="33" t="s">
        <v>208</v>
      </c>
      <c r="C28" s="34" t="s">
        <v>413</v>
      </c>
      <c r="D28" s="34" t="s">
        <v>827</v>
      </c>
      <c r="E28" s="34" t="s">
        <v>831</v>
      </c>
      <c r="F28" s="34" t="s">
        <v>831</v>
      </c>
      <c r="G28" s="33" t="s">
        <v>1562</v>
      </c>
      <c r="H28" s="35">
        <v>0</v>
      </c>
      <c r="I28" s="33">
        <v>710000000</v>
      </c>
      <c r="J28" s="33" t="s">
        <v>1239</v>
      </c>
      <c r="K28" s="33" t="s">
        <v>1494</v>
      </c>
      <c r="L28" s="33" t="s">
        <v>1239</v>
      </c>
      <c r="M28" s="33" t="s">
        <v>35</v>
      </c>
      <c r="N28" s="33" t="s">
        <v>1511</v>
      </c>
      <c r="O28" s="36">
        <v>0</v>
      </c>
      <c r="P28" s="33">
        <v>796</v>
      </c>
      <c r="Q28" s="33" t="s">
        <v>1280</v>
      </c>
      <c r="R28" s="37">
        <v>1507</v>
      </c>
      <c r="S28" s="37">
        <v>53</v>
      </c>
      <c r="T28" s="49">
        <v>79871</v>
      </c>
      <c r="U28" s="49">
        <v>89455.52</v>
      </c>
      <c r="V28" s="33" t="s">
        <v>1618</v>
      </c>
      <c r="W28" s="38">
        <v>2016</v>
      </c>
      <c r="X28" s="134"/>
    </row>
    <row r="29" spans="1:24" s="22" customFormat="1" ht="51" x14ac:dyDescent="0.25">
      <c r="A29" s="131" t="s">
        <v>668</v>
      </c>
      <c r="B29" s="33" t="s">
        <v>208</v>
      </c>
      <c r="C29" s="34" t="s">
        <v>415</v>
      </c>
      <c r="D29" s="34" t="s">
        <v>832</v>
      </c>
      <c r="E29" s="34" t="s">
        <v>833</v>
      </c>
      <c r="F29" s="34" t="s">
        <v>834</v>
      </c>
      <c r="G29" s="33" t="s">
        <v>1562</v>
      </c>
      <c r="H29" s="35">
        <v>0</v>
      </c>
      <c r="I29" s="33">
        <v>710000000</v>
      </c>
      <c r="J29" s="33" t="s">
        <v>1239</v>
      </c>
      <c r="K29" s="33" t="s">
        <v>1494</v>
      </c>
      <c r="L29" s="33" t="s">
        <v>1239</v>
      </c>
      <c r="M29" s="33" t="s">
        <v>35</v>
      </c>
      <c r="N29" s="33" t="s">
        <v>1511</v>
      </c>
      <c r="O29" s="36">
        <v>0</v>
      </c>
      <c r="P29" s="33">
        <v>796</v>
      </c>
      <c r="Q29" s="33" t="s">
        <v>1280</v>
      </c>
      <c r="R29" s="37">
        <v>1000</v>
      </c>
      <c r="S29" s="37">
        <v>205</v>
      </c>
      <c r="T29" s="49">
        <v>205000</v>
      </c>
      <c r="U29" s="49">
        <v>229600.00000000003</v>
      </c>
      <c r="V29" s="33" t="s">
        <v>1618</v>
      </c>
      <c r="W29" s="38">
        <v>2016</v>
      </c>
      <c r="X29" s="134"/>
    </row>
    <row r="30" spans="1:24" s="22" customFormat="1" ht="38.25" x14ac:dyDescent="0.25">
      <c r="A30" s="131" t="s">
        <v>669</v>
      </c>
      <c r="B30" s="33" t="s">
        <v>208</v>
      </c>
      <c r="C30" s="102" t="s">
        <v>418</v>
      </c>
      <c r="D30" s="112" t="s">
        <v>419</v>
      </c>
      <c r="E30" s="112" t="s">
        <v>1839</v>
      </c>
      <c r="F30" s="34" t="s">
        <v>835</v>
      </c>
      <c r="G30" s="33" t="s">
        <v>1562</v>
      </c>
      <c r="H30" s="35">
        <v>0</v>
      </c>
      <c r="I30" s="33">
        <v>710000000</v>
      </c>
      <c r="J30" s="33" t="s">
        <v>1239</v>
      </c>
      <c r="K30" s="33" t="s">
        <v>1494</v>
      </c>
      <c r="L30" s="33" t="s">
        <v>1239</v>
      </c>
      <c r="M30" s="33" t="s">
        <v>35</v>
      </c>
      <c r="N30" s="33" t="s">
        <v>1511</v>
      </c>
      <c r="O30" s="36">
        <v>0</v>
      </c>
      <c r="P30" s="33">
        <v>796</v>
      </c>
      <c r="Q30" s="33" t="s">
        <v>1280</v>
      </c>
      <c r="R30" s="37">
        <v>800</v>
      </c>
      <c r="S30" s="37">
        <v>515</v>
      </c>
      <c r="T30" s="49">
        <v>412000</v>
      </c>
      <c r="U30" s="49">
        <v>461440.00000000006</v>
      </c>
      <c r="V30" s="33" t="s">
        <v>1618</v>
      </c>
      <c r="W30" s="38">
        <v>2016</v>
      </c>
      <c r="X30" s="134"/>
    </row>
    <row r="31" spans="1:24" s="22" customFormat="1" ht="38.25" x14ac:dyDescent="0.25">
      <c r="A31" s="131" t="s">
        <v>670</v>
      </c>
      <c r="B31" s="33" t="s">
        <v>208</v>
      </c>
      <c r="C31" s="102" t="s">
        <v>421</v>
      </c>
      <c r="D31" s="112" t="s">
        <v>419</v>
      </c>
      <c r="E31" s="112" t="s">
        <v>1840</v>
      </c>
      <c r="F31" s="34" t="s">
        <v>836</v>
      </c>
      <c r="G31" s="33" t="s">
        <v>1562</v>
      </c>
      <c r="H31" s="35">
        <v>0</v>
      </c>
      <c r="I31" s="33">
        <v>710000000</v>
      </c>
      <c r="J31" s="33" t="s">
        <v>1239</v>
      </c>
      <c r="K31" s="33" t="s">
        <v>1494</v>
      </c>
      <c r="L31" s="33" t="s">
        <v>1239</v>
      </c>
      <c r="M31" s="33" t="s">
        <v>35</v>
      </c>
      <c r="N31" s="33" t="s">
        <v>1511</v>
      </c>
      <c r="O31" s="36">
        <v>0</v>
      </c>
      <c r="P31" s="33">
        <v>796</v>
      </c>
      <c r="Q31" s="33" t="s">
        <v>1280</v>
      </c>
      <c r="R31" s="37">
        <v>200</v>
      </c>
      <c r="S31" s="37">
        <v>515</v>
      </c>
      <c r="T31" s="49">
        <v>103000</v>
      </c>
      <c r="U31" s="49">
        <v>115360.00000000001</v>
      </c>
      <c r="V31" s="33" t="s">
        <v>1618</v>
      </c>
      <c r="W31" s="38">
        <v>2016</v>
      </c>
      <c r="X31" s="134"/>
    </row>
    <row r="32" spans="1:24" s="22" customFormat="1" ht="38.25" x14ac:dyDescent="0.25">
      <c r="A32" s="131" t="s">
        <v>671</v>
      </c>
      <c r="B32" s="33" t="s">
        <v>208</v>
      </c>
      <c r="C32" s="34" t="s">
        <v>423</v>
      </c>
      <c r="D32" s="34" t="s">
        <v>827</v>
      </c>
      <c r="E32" s="34" t="s">
        <v>1568</v>
      </c>
      <c r="F32" s="34" t="s">
        <v>837</v>
      </c>
      <c r="G32" s="33" t="s">
        <v>1562</v>
      </c>
      <c r="H32" s="35">
        <v>0</v>
      </c>
      <c r="I32" s="33">
        <v>710000000</v>
      </c>
      <c r="J32" s="33" t="s">
        <v>1239</v>
      </c>
      <c r="K32" s="33" t="s">
        <v>1494</v>
      </c>
      <c r="L32" s="33" t="s">
        <v>1239</v>
      </c>
      <c r="M32" s="33" t="s">
        <v>35</v>
      </c>
      <c r="N32" s="33" t="s">
        <v>1511</v>
      </c>
      <c r="O32" s="36">
        <v>0</v>
      </c>
      <c r="P32" s="33">
        <v>778</v>
      </c>
      <c r="Q32" s="33" t="s">
        <v>1279</v>
      </c>
      <c r="R32" s="37">
        <v>800</v>
      </c>
      <c r="S32" s="37">
        <v>87.5</v>
      </c>
      <c r="T32" s="49">
        <v>70000</v>
      </c>
      <c r="U32" s="49">
        <v>78400.000000000015</v>
      </c>
      <c r="V32" s="33" t="s">
        <v>1618</v>
      </c>
      <c r="W32" s="38">
        <v>2016</v>
      </c>
      <c r="X32" s="134"/>
    </row>
    <row r="33" spans="1:24" s="22" customFormat="1" ht="38.25" x14ac:dyDescent="0.25">
      <c r="A33" s="131" t="s">
        <v>672</v>
      </c>
      <c r="B33" s="33" t="s">
        <v>208</v>
      </c>
      <c r="C33" s="34" t="s">
        <v>427</v>
      </c>
      <c r="D33" s="112" t="s">
        <v>1569</v>
      </c>
      <c r="E33" s="112" t="s">
        <v>1570</v>
      </c>
      <c r="F33" s="34" t="s">
        <v>838</v>
      </c>
      <c r="G33" s="33" t="s">
        <v>1562</v>
      </c>
      <c r="H33" s="35">
        <v>0</v>
      </c>
      <c r="I33" s="33">
        <v>710000000</v>
      </c>
      <c r="J33" s="33" t="s">
        <v>1239</v>
      </c>
      <c r="K33" s="33" t="s">
        <v>1494</v>
      </c>
      <c r="L33" s="33" t="s">
        <v>1239</v>
      </c>
      <c r="M33" s="33" t="s">
        <v>35</v>
      </c>
      <c r="N33" s="33" t="s">
        <v>1511</v>
      </c>
      <c r="O33" s="36">
        <v>0</v>
      </c>
      <c r="P33" s="33">
        <v>796</v>
      </c>
      <c r="Q33" s="33" t="s">
        <v>1280</v>
      </c>
      <c r="R33" s="37">
        <v>200</v>
      </c>
      <c r="S33" s="37">
        <v>325</v>
      </c>
      <c r="T33" s="49">
        <v>65000</v>
      </c>
      <c r="U33" s="49">
        <v>72800</v>
      </c>
      <c r="V33" s="33" t="s">
        <v>1618</v>
      </c>
      <c r="W33" s="38">
        <v>2016</v>
      </c>
      <c r="X33" s="134"/>
    </row>
    <row r="34" spans="1:24" s="22" customFormat="1" ht="51" x14ac:dyDescent="0.25">
      <c r="A34" s="131" t="s">
        <v>673</v>
      </c>
      <c r="B34" s="33" t="s">
        <v>208</v>
      </c>
      <c r="C34" s="34" t="s">
        <v>429</v>
      </c>
      <c r="D34" s="112" t="s">
        <v>1571</v>
      </c>
      <c r="E34" s="34" t="s">
        <v>1841</v>
      </c>
      <c r="F34" s="34" t="s">
        <v>839</v>
      </c>
      <c r="G34" s="33" t="s">
        <v>1562</v>
      </c>
      <c r="H34" s="35">
        <v>0</v>
      </c>
      <c r="I34" s="33">
        <v>710000000</v>
      </c>
      <c r="J34" s="33" t="s">
        <v>1239</v>
      </c>
      <c r="K34" s="33" t="s">
        <v>1494</v>
      </c>
      <c r="L34" s="33" t="s">
        <v>1239</v>
      </c>
      <c r="M34" s="33" t="s">
        <v>35</v>
      </c>
      <c r="N34" s="33" t="s">
        <v>1511</v>
      </c>
      <c r="O34" s="36">
        <v>0</v>
      </c>
      <c r="P34" s="33">
        <v>796</v>
      </c>
      <c r="Q34" s="33" t="s">
        <v>1280</v>
      </c>
      <c r="R34" s="37">
        <v>100</v>
      </c>
      <c r="S34" s="37">
        <v>572.5</v>
      </c>
      <c r="T34" s="49">
        <v>57250</v>
      </c>
      <c r="U34" s="49">
        <v>64120.000000000007</v>
      </c>
      <c r="V34" s="33" t="s">
        <v>1618</v>
      </c>
      <c r="W34" s="38">
        <v>2016</v>
      </c>
      <c r="X34" s="134"/>
    </row>
    <row r="35" spans="1:24" s="22" customFormat="1" ht="38.25" x14ac:dyDescent="0.25">
      <c r="A35" s="131" t="s">
        <v>674</v>
      </c>
      <c r="B35" s="33" t="s">
        <v>208</v>
      </c>
      <c r="C35" s="34" t="s">
        <v>431</v>
      </c>
      <c r="D35" s="112" t="s">
        <v>840</v>
      </c>
      <c r="E35" s="34" t="s">
        <v>1842</v>
      </c>
      <c r="F35" s="34" t="s">
        <v>841</v>
      </c>
      <c r="G35" s="33" t="s">
        <v>1562</v>
      </c>
      <c r="H35" s="35">
        <v>0</v>
      </c>
      <c r="I35" s="33">
        <v>710000000</v>
      </c>
      <c r="J35" s="33" t="s">
        <v>1239</v>
      </c>
      <c r="K35" s="33" t="s">
        <v>1494</v>
      </c>
      <c r="L35" s="33" t="s">
        <v>1239</v>
      </c>
      <c r="M35" s="33" t="s">
        <v>35</v>
      </c>
      <c r="N35" s="33" t="s">
        <v>1511</v>
      </c>
      <c r="O35" s="36">
        <v>0</v>
      </c>
      <c r="P35" s="33">
        <v>796</v>
      </c>
      <c r="Q35" s="33" t="s">
        <v>1280</v>
      </c>
      <c r="R35" s="37">
        <v>100</v>
      </c>
      <c r="S35" s="37">
        <v>935</v>
      </c>
      <c r="T35" s="49">
        <v>93500</v>
      </c>
      <c r="U35" s="49">
        <v>104720.00000000001</v>
      </c>
      <c r="V35" s="33" t="s">
        <v>1618</v>
      </c>
      <c r="W35" s="38">
        <v>2016</v>
      </c>
      <c r="X35" s="134"/>
    </row>
    <row r="36" spans="1:24" s="22" customFormat="1" ht="51" x14ac:dyDescent="0.25">
      <c r="A36" s="131" t="s">
        <v>675</v>
      </c>
      <c r="B36" s="33" t="s">
        <v>208</v>
      </c>
      <c r="C36" s="102" t="s">
        <v>434</v>
      </c>
      <c r="D36" s="112" t="s">
        <v>842</v>
      </c>
      <c r="E36" s="102" t="s">
        <v>1843</v>
      </c>
      <c r="F36" s="34" t="s">
        <v>843</v>
      </c>
      <c r="G36" s="33" t="s">
        <v>1562</v>
      </c>
      <c r="H36" s="35">
        <v>0</v>
      </c>
      <c r="I36" s="33">
        <v>710000000</v>
      </c>
      <c r="J36" s="33" t="s">
        <v>1239</v>
      </c>
      <c r="K36" s="33" t="s">
        <v>1494</v>
      </c>
      <c r="L36" s="33" t="s">
        <v>1239</v>
      </c>
      <c r="M36" s="33" t="s">
        <v>35</v>
      </c>
      <c r="N36" s="33" t="s">
        <v>1511</v>
      </c>
      <c r="O36" s="36">
        <v>0</v>
      </c>
      <c r="P36" s="33">
        <v>796</v>
      </c>
      <c r="Q36" s="33" t="s">
        <v>1280</v>
      </c>
      <c r="R36" s="37">
        <v>14000</v>
      </c>
      <c r="S36" s="37">
        <v>23.5</v>
      </c>
      <c r="T36" s="49">
        <v>329000</v>
      </c>
      <c r="U36" s="49">
        <v>368480.00000000006</v>
      </c>
      <c r="V36" s="33" t="s">
        <v>1618</v>
      </c>
      <c r="W36" s="38">
        <v>2016</v>
      </c>
      <c r="X36" s="134"/>
    </row>
    <row r="37" spans="1:24" s="22" customFormat="1" ht="84" customHeight="1" x14ac:dyDescent="0.25">
      <c r="A37" s="131" t="s">
        <v>676</v>
      </c>
      <c r="B37" s="33" t="s">
        <v>208</v>
      </c>
      <c r="C37" s="34" t="s">
        <v>437</v>
      </c>
      <c r="D37" s="34" t="s">
        <v>438</v>
      </c>
      <c r="E37" s="34" t="s">
        <v>844</v>
      </c>
      <c r="F37" s="34" t="s">
        <v>845</v>
      </c>
      <c r="G37" s="33" t="s">
        <v>1562</v>
      </c>
      <c r="H37" s="35">
        <v>0</v>
      </c>
      <c r="I37" s="33">
        <v>710000000</v>
      </c>
      <c r="J37" s="33" t="s">
        <v>1239</v>
      </c>
      <c r="K37" s="33" t="s">
        <v>1494</v>
      </c>
      <c r="L37" s="33" t="s">
        <v>1239</v>
      </c>
      <c r="M37" s="33" t="s">
        <v>35</v>
      </c>
      <c r="N37" s="33" t="s">
        <v>1511</v>
      </c>
      <c r="O37" s="36">
        <v>0</v>
      </c>
      <c r="P37" s="33">
        <v>796</v>
      </c>
      <c r="Q37" s="33" t="s">
        <v>1280</v>
      </c>
      <c r="R37" s="37">
        <v>60</v>
      </c>
      <c r="S37" s="37">
        <v>4150</v>
      </c>
      <c r="T37" s="49">
        <v>249000</v>
      </c>
      <c r="U37" s="49">
        <v>278880</v>
      </c>
      <c r="V37" s="33" t="s">
        <v>1618</v>
      </c>
      <c r="W37" s="38">
        <v>2016</v>
      </c>
      <c r="X37" s="134"/>
    </row>
    <row r="38" spans="1:24" s="22" customFormat="1" ht="76.5" x14ac:dyDescent="0.25">
      <c r="A38" s="131" t="s">
        <v>677</v>
      </c>
      <c r="B38" s="33" t="s">
        <v>208</v>
      </c>
      <c r="C38" s="34" t="s">
        <v>440</v>
      </c>
      <c r="D38" s="34" t="s">
        <v>846</v>
      </c>
      <c r="E38" s="34" t="s">
        <v>1844</v>
      </c>
      <c r="F38" s="34" t="s">
        <v>847</v>
      </c>
      <c r="G38" s="33" t="s">
        <v>1562</v>
      </c>
      <c r="H38" s="35">
        <v>0</v>
      </c>
      <c r="I38" s="33">
        <v>710000000</v>
      </c>
      <c r="J38" s="33" t="s">
        <v>1239</v>
      </c>
      <c r="K38" s="33" t="s">
        <v>1494</v>
      </c>
      <c r="L38" s="33" t="s">
        <v>1239</v>
      </c>
      <c r="M38" s="33" t="s">
        <v>35</v>
      </c>
      <c r="N38" s="33" t="s">
        <v>1511</v>
      </c>
      <c r="O38" s="36">
        <v>0</v>
      </c>
      <c r="P38" s="33">
        <v>796</v>
      </c>
      <c r="Q38" s="33" t="s">
        <v>1280</v>
      </c>
      <c r="R38" s="37">
        <v>40</v>
      </c>
      <c r="S38" s="37">
        <v>7150</v>
      </c>
      <c r="T38" s="49">
        <v>286000</v>
      </c>
      <c r="U38" s="49">
        <v>320320.00000000006</v>
      </c>
      <c r="V38" s="33" t="s">
        <v>1618</v>
      </c>
      <c r="W38" s="38">
        <v>2016</v>
      </c>
      <c r="X38" s="134"/>
    </row>
    <row r="39" spans="1:24" s="22" customFormat="1" ht="38.25" x14ac:dyDescent="0.25">
      <c r="A39" s="131" t="s">
        <v>678</v>
      </c>
      <c r="B39" s="33" t="s">
        <v>208</v>
      </c>
      <c r="C39" s="34" t="s">
        <v>443</v>
      </c>
      <c r="D39" s="34" t="s">
        <v>1572</v>
      </c>
      <c r="E39" s="102" t="s">
        <v>1845</v>
      </c>
      <c r="F39" s="163" t="s">
        <v>848</v>
      </c>
      <c r="G39" s="33" t="s">
        <v>1562</v>
      </c>
      <c r="H39" s="35">
        <v>0</v>
      </c>
      <c r="I39" s="33">
        <v>710000000</v>
      </c>
      <c r="J39" s="33" t="s">
        <v>1239</v>
      </c>
      <c r="K39" s="33" t="s">
        <v>1494</v>
      </c>
      <c r="L39" s="33" t="s">
        <v>1239</v>
      </c>
      <c r="M39" s="33" t="s">
        <v>35</v>
      </c>
      <c r="N39" s="33" t="s">
        <v>1511</v>
      </c>
      <c r="O39" s="36">
        <v>0</v>
      </c>
      <c r="P39" s="33">
        <v>796</v>
      </c>
      <c r="Q39" s="33" t="s">
        <v>1280</v>
      </c>
      <c r="R39" s="37">
        <v>2000</v>
      </c>
      <c r="S39" s="37">
        <v>52.5</v>
      </c>
      <c r="T39" s="49">
        <v>105000</v>
      </c>
      <c r="U39" s="49">
        <v>117600.00000000001</v>
      </c>
      <c r="V39" s="33" t="s">
        <v>1618</v>
      </c>
      <c r="W39" s="38">
        <v>2016</v>
      </c>
      <c r="X39" s="134"/>
    </row>
    <row r="40" spans="1:24" s="22" customFormat="1" ht="38.25" x14ac:dyDescent="0.25">
      <c r="A40" s="131" t="s">
        <v>679</v>
      </c>
      <c r="B40" s="33" t="s">
        <v>208</v>
      </c>
      <c r="C40" s="34" t="s">
        <v>445</v>
      </c>
      <c r="D40" s="34" t="s">
        <v>446</v>
      </c>
      <c r="E40" s="102" t="s">
        <v>1846</v>
      </c>
      <c r="F40" s="102" t="s">
        <v>849</v>
      </c>
      <c r="G40" s="33" t="s">
        <v>1562</v>
      </c>
      <c r="H40" s="35">
        <v>0</v>
      </c>
      <c r="I40" s="33">
        <v>710000000</v>
      </c>
      <c r="J40" s="33" t="s">
        <v>1239</v>
      </c>
      <c r="K40" s="33" t="s">
        <v>1494</v>
      </c>
      <c r="L40" s="33" t="s">
        <v>1239</v>
      </c>
      <c r="M40" s="33" t="s">
        <v>35</v>
      </c>
      <c r="N40" s="33" t="s">
        <v>1511</v>
      </c>
      <c r="O40" s="36">
        <v>0</v>
      </c>
      <c r="P40" s="33">
        <v>796</v>
      </c>
      <c r="Q40" s="33" t="s">
        <v>1280</v>
      </c>
      <c r="R40" s="37">
        <v>400</v>
      </c>
      <c r="S40" s="37">
        <v>80</v>
      </c>
      <c r="T40" s="49">
        <v>32000</v>
      </c>
      <c r="U40" s="49">
        <v>35840</v>
      </c>
      <c r="V40" s="33" t="s">
        <v>1618</v>
      </c>
      <c r="W40" s="38">
        <v>2016</v>
      </c>
      <c r="X40" s="134"/>
    </row>
    <row r="41" spans="1:24" s="22" customFormat="1" ht="38.25" x14ac:dyDescent="0.25">
      <c r="A41" s="131" t="s">
        <v>680</v>
      </c>
      <c r="B41" s="33" t="s">
        <v>208</v>
      </c>
      <c r="C41" s="34" t="s">
        <v>448</v>
      </c>
      <c r="D41" s="102" t="s">
        <v>850</v>
      </c>
      <c r="E41" s="102" t="s">
        <v>851</v>
      </c>
      <c r="F41" s="102" t="s">
        <v>852</v>
      </c>
      <c r="G41" s="33" t="s">
        <v>1562</v>
      </c>
      <c r="H41" s="35">
        <v>0</v>
      </c>
      <c r="I41" s="33">
        <v>710000000</v>
      </c>
      <c r="J41" s="33" t="s">
        <v>1239</v>
      </c>
      <c r="K41" s="33" t="s">
        <v>1494</v>
      </c>
      <c r="L41" s="33" t="s">
        <v>1239</v>
      </c>
      <c r="M41" s="33" t="s">
        <v>35</v>
      </c>
      <c r="N41" s="33" t="s">
        <v>1511</v>
      </c>
      <c r="O41" s="36">
        <v>0</v>
      </c>
      <c r="P41" s="33">
        <v>796</v>
      </c>
      <c r="Q41" s="33" t="s">
        <v>1280</v>
      </c>
      <c r="R41" s="37">
        <v>100</v>
      </c>
      <c r="S41" s="37">
        <v>72.5</v>
      </c>
      <c r="T41" s="49">
        <v>7250</v>
      </c>
      <c r="U41" s="49">
        <v>8120.0000000000009</v>
      </c>
      <c r="V41" s="33" t="s">
        <v>1618</v>
      </c>
      <c r="W41" s="38">
        <v>2016</v>
      </c>
      <c r="X41" s="134"/>
    </row>
    <row r="42" spans="1:24" s="22" customFormat="1" ht="63.75" x14ac:dyDescent="0.25">
      <c r="A42" s="131" t="s">
        <v>681</v>
      </c>
      <c r="B42" s="33" t="s">
        <v>208</v>
      </c>
      <c r="C42" s="34" t="s">
        <v>451</v>
      </c>
      <c r="D42" s="34" t="s">
        <v>452</v>
      </c>
      <c r="E42" s="102" t="s">
        <v>1847</v>
      </c>
      <c r="F42" s="34" t="s">
        <v>853</v>
      </c>
      <c r="G42" s="33" t="s">
        <v>1562</v>
      </c>
      <c r="H42" s="35">
        <v>0</v>
      </c>
      <c r="I42" s="33">
        <v>710000000</v>
      </c>
      <c r="J42" s="33" t="s">
        <v>1239</v>
      </c>
      <c r="K42" s="33" t="s">
        <v>1494</v>
      </c>
      <c r="L42" s="33" t="s">
        <v>1239</v>
      </c>
      <c r="M42" s="33" t="s">
        <v>35</v>
      </c>
      <c r="N42" s="33" t="s">
        <v>1511</v>
      </c>
      <c r="O42" s="36">
        <v>0</v>
      </c>
      <c r="P42" s="33">
        <v>796</v>
      </c>
      <c r="Q42" s="33" t="s">
        <v>1280</v>
      </c>
      <c r="R42" s="37">
        <v>600</v>
      </c>
      <c r="S42" s="37">
        <v>310</v>
      </c>
      <c r="T42" s="49">
        <v>186000</v>
      </c>
      <c r="U42" s="49">
        <v>208320.00000000003</v>
      </c>
      <c r="V42" s="33" t="s">
        <v>1618</v>
      </c>
      <c r="W42" s="38">
        <v>2016</v>
      </c>
      <c r="X42" s="134"/>
    </row>
    <row r="43" spans="1:24" s="22" customFormat="1" ht="38.25" x14ac:dyDescent="0.25">
      <c r="A43" s="131" t="s">
        <v>682</v>
      </c>
      <c r="B43" s="33" t="s">
        <v>208</v>
      </c>
      <c r="C43" s="45" t="s">
        <v>1558</v>
      </c>
      <c r="D43" s="112" t="s">
        <v>454</v>
      </c>
      <c r="E43" s="112" t="s">
        <v>2113</v>
      </c>
      <c r="F43" s="34" t="s">
        <v>2115</v>
      </c>
      <c r="G43" s="33" t="s">
        <v>1562</v>
      </c>
      <c r="H43" s="35">
        <v>0</v>
      </c>
      <c r="I43" s="33">
        <v>710000000</v>
      </c>
      <c r="J43" s="33" t="s">
        <v>1239</v>
      </c>
      <c r="K43" s="33" t="s">
        <v>1494</v>
      </c>
      <c r="L43" s="33" t="s">
        <v>1239</v>
      </c>
      <c r="M43" s="33" t="s">
        <v>35</v>
      </c>
      <c r="N43" s="33" t="s">
        <v>1511</v>
      </c>
      <c r="O43" s="36">
        <v>0</v>
      </c>
      <c r="P43" s="33">
        <v>796</v>
      </c>
      <c r="Q43" s="33" t="s">
        <v>1280</v>
      </c>
      <c r="R43" s="37">
        <v>100</v>
      </c>
      <c r="S43" s="37">
        <v>90</v>
      </c>
      <c r="T43" s="49">
        <v>9000</v>
      </c>
      <c r="U43" s="49">
        <v>10080.000000000002</v>
      </c>
      <c r="V43" s="33" t="s">
        <v>1618</v>
      </c>
      <c r="W43" s="38">
        <v>2016</v>
      </c>
      <c r="X43" s="134"/>
    </row>
    <row r="44" spans="1:24" s="22" customFormat="1" ht="38.25" x14ac:dyDescent="0.25">
      <c r="A44" s="131" t="s">
        <v>683</v>
      </c>
      <c r="B44" s="33" t="s">
        <v>208</v>
      </c>
      <c r="C44" s="34" t="s">
        <v>455</v>
      </c>
      <c r="D44" s="34" t="s">
        <v>854</v>
      </c>
      <c r="E44" s="34" t="s">
        <v>855</v>
      </c>
      <c r="F44" s="34" t="s">
        <v>856</v>
      </c>
      <c r="G44" s="33" t="s">
        <v>1562</v>
      </c>
      <c r="H44" s="35">
        <v>0</v>
      </c>
      <c r="I44" s="33">
        <v>710000000</v>
      </c>
      <c r="J44" s="33" t="s">
        <v>1239</v>
      </c>
      <c r="K44" s="33" t="s">
        <v>1494</v>
      </c>
      <c r="L44" s="33" t="s">
        <v>1239</v>
      </c>
      <c r="M44" s="33" t="s">
        <v>35</v>
      </c>
      <c r="N44" s="33" t="s">
        <v>1511</v>
      </c>
      <c r="O44" s="36">
        <v>0</v>
      </c>
      <c r="P44" s="33">
        <v>796</v>
      </c>
      <c r="Q44" s="33" t="s">
        <v>1280</v>
      </c>
      <c r="R44" s="37">
        <v>500</v>
      </c>
      <c r="S44" s="37">
        <v>42.5</v>
      </c>
      <c r="T44" s="49">
        <v>21250</v>
      </c>
      <c r="U44" s="49">
        <v>23800.000000000004</v>
      </c>
      <c r="V44" s="33" t="s">
        <v>1618</v>
      </c>
      <c r="W44" s="38">
        <v>2016</v>
      </c>
      <c r="X44" s="134"/>
    </row>
    <row r="45" spans="1:24" s="22" customFormat="1" ht="38.25" x14ac:dyDescent="0.25">
      <c r="A45" s="131" t="s">
        <v>684</v>
      </c>
      <c r="B45" s="33" t="s">
        <v>208</v>
      </c>
      <c r="C45" s="34" t="s">
        <v>455</v>
      </c>
      <c r="D45" s="34" t="s">
        <v>854</v>
      </c>
      <c r="E45" s="34" t="s">
        <v>855</v>
      </c>
      <c r="F45" s="34" t="s">
        <v>857</v>
      </c>
      <c r="G45" s="33" t="s">
        <v>1562</v>
      </c>
      <c r="H45" s="35">
        <v>0</v>
      </c>
      <c r="I45" s="33">
        <v>710000000</v>
      </c>
      <c r="J45" s="33" t="s">
        <v>1239</v>
      </c>
      <c r="K45" s="33" t="s">
        <v>1494</v>
      </c>
      <c r="L45" s="33" t="s">
        <v>1239</v>
      </c>
      <c r="M45" s="33" t="s">
        <v>35</v>
      </c>
      <c r="N45" s="33" t="s">
        <v>1511</v>
      </c>
      <c r="O45" s="36">
        <v>0</v>
      </c>
      <c r="P45" s="33">
        <v>796</v>
      </c>
      <c r="Q45" s="33" t="s">
        <v>1280</v>
      </c>
      <c r="R45" s="37">
        <v>500</v>
      </c>
      <c r="S45" s="37">
        <v>67.5</v>
      </c>
      <c r="T45" s="49">
        <v>33750</v>
      </c>
      <c r="U45" s="49">
        <v>37800</v>
      </c>
      <c r="V45" s="33" t="s">
        <v>1618</v>
      </c>
      <c r="W45" s="38">
        <v>2016</v>
      </c>
      <c r="X45" s="134"/>
    </row>
    <row r="46" spans="1:24" s="22" customFormat="1" ht="63.75" x14ac:dyDescent="0.25">
      <c r="A46" s="131" t="s">
        <v>685</v>
      </c>
      <c r="B46" s="33" t="s">
        <v>208</v>
      </c>
      <c r="C46" s="34" t="s">
        <v>459</v>
      </c>
      <c r="D46" s="34" t="s">
        <v>858</v>
      </c>
      <c r="E46" s="102" t="s">
        <v>1848</v>
      </c>
      <c r="F46" s="34" t="s">
        <v>859</v>
      </c>
      <c r="G46" s="33" t="s">
        <v>1562</v>
      </c>
      <c r="H46" s="35">
        <v>0</v>
      </c>
      <c r="I46" s="33">
        <v>710000000</v>
      </c>
      <c r="J46" s="33" t="s">
        <v>1239</v>
      </c>
      <c r="K46" s="33" t="s">
        <v>1494</v>
      </c>
      <c r="L46" s="33" t="s">
        <v>1239</v>
      </c>
      <c r="M46" s="33" t="s">
        <v>35</v>
      </c>
      <c r="N46" s="33" t="s">
        <v>1511</v>
      </c>
      <c r="O46" s="36">
        <v>0</v>
      </c>
      <c r="P46" s="33">
        <v>796</v>
      </c>
      <c r="Q46" s="33" t="s">
        <v>1280</v>
      </c>
      <c r="R46" s="37">
        <v>150</v>
      </c>
      <c r="S46" s="37">
        <v>1195</v>
      </c>
      <c r="T46" s="49">
        <v>179250</v>
      </c>
      <c r="U46" s="49">
        <v>200760.00000000003</v>
      </c>
      <c r="V46" s="33" t="s">
        <v>1618</v>
      </c>
      <c r="W46" s="38">
        <v>2016</v>
      </c>
      <c r="X46" s="134"/>
    </row>
    <row r="47" spans="1:24" s="22" customFormat="1" ht="38.25" x14ac:dyDescent="0.25">
      <c r="A47" s="131" t="s">
        <v>686</v>
      </c>
      <c r="B47" s="33" t="s">
        <v>208</v>
      </c>
      <c r="C47" s="34" t="s">
        <v>459</v>
      </c>
      <c r="D47" s="34" t="s">
        <v>460</v>
      </c>
      <c r="E47" s="102" t="s">
        <v>1848</v>
      </c>
      <c r="F47" s="34" t="s">
        <v>860</v>
      </c>
      <c r="G47" s="33" t="s">
        <v>1562</v>
      </c>
      <c r="H47" s="35">
        <v>0</v>
      </c>
      <c r="I47" s="33">
        <v>710000000</v>
      </c>
      <c r="J47" s="33" t="s">
        <v>1239</v>
      </c>
      <c r="K47" s="33" t="s">
        <v>1494</v>
      </c>
      <c r="L47" s="33" t="s">
        <v>1239</v>
      </c>
      <c r="M47" s="33" t="s">
        <v>35</v>
      </c>
      <c r="N47" s="33" t="s">
        <v>1511</v>
      </c>
      <c r="O47" s="36">
        <v>0</v>
      </c>
      <c r="P47" s="33">
        <v>796</v>
      </c>
      <c r="Q47" s="33" t="s">
        <v>1280</v>
      </c>
      <c r="R47" s="37">
        <v>50</v>
      </c>
      <c r="S47" s="37">
        <v>6800</v>
      </c>
      <c r="T47" s="49">
        <v>340000</v>
      </c>
      <c r="U47" s="49">
        <v>380800.00000000006</v>
      </c>
      <c r="V47" s="33" t="s">
        <v>1618</v>
      </c>
      <c r="W47" s="38">
        <v>2016</v>
      </c>
      <c r="X47" s="134"/>
    </row>
    <row r="48" spans="1:24" s="22" customFormat="1" ht="38.25" x14ac:dyDescent="0.25">
      <c r="A48" s="131" t="s">
        <v>687</v>
      </c>
      <c r="B48" s="33" t="s">
        <v>208</v>
      </c>
      <c r="C48" s="102" t="s">
        <v>463</v>
      </c>
      <c r="D48" s="112" t="s">
        <v>464</v>
      </c>
      <c r="E48" s="164" t="s">
        <v>861</v>
      </c>
      <c r="F48" s="102" t="s">
        <v>862</v>
      </c>
      <c r="G48" s="33" t="s">
        <v>1562</v>
      </c>
      <c r="H48" s="35">
        <v>0</v>
      </c>
      <c r="I48" s="33">
        <v>710000000</v>
      </c>
      <c r="J48" s="33" t="s">
        <v>1239</v>
      </c>
      <c r="K48" s="33" t="s">
        <v>1494</v>
      </c>
      <c r="L48" s="33" t="s">
        <v>1239</v>
      </c>
      <c r="M48" s="33" t="s">
        <v>35</v>
      </c>
      <c r="N48" s="33" t="s">
        <v>1511</v>
      </c>
      <c r="O48" s="36">
        <v>0</v>
      </c>
      <c r="P48" s="33">
        <v>796</v>
      </c>
      <c r="Q48" s="33" t="s">
        <v>1280</v>
      </c>
      <c r="R48" s="37">
        <v>350</v>
      </c>
      <c r="S48" s="37">
        <v>315</v>
      </c>
      <c r="T48" s="49">
        <v>110250</v>
      </c>
      <c r="U48" s="49">
        <v>123480.00000000001</v>
      </c>
      <c r="V48" s="33" t="s">
        <v>1618</v>
      </c>
      <c r="W48" s="38">
        <v>2016</v>
      </c>
      <c r="X48" s="134"/>
    </row>
    <row r="49" spans="1:24" s="22" customFormat="1" ht="38.25" x14ac:dyDescent="0.25">
      <c r="A49" s="131" t="s">
        <v>688</v>
      </c>
      <c r="B49" s="33" t="s">
        <v>208</v>
      </c>
      <c r="C49" s="34" t="s">
        <v>467</v>
      </c>
      <c r="D49" s="102" t="s">
        <v>863</v>
      </c>
      <c r="E49" s="102" t="s">
        <v>864</v>
      </c>
      <c r="F49" s="102" t="s">
        <v>865</v>
      </c>
      <c r="G49" s="33" t="s">
        <v>1562</v>
      </c>
      <c r="H49" s="35">
        <v>0</v>
      </c>
      <c r="I49" s="33">
        <v>710000000</v>
      </c>
      <c r="J49" s="33" t="s">
        <v>1239</v>
      </c>
      <c r="K49" s="33" t="s">
        <v>1494</v>
      </c>
      <c r="L49" s="33" t="s">
        <v>1239</v>
      </c>
      <c r="M49" s="33" t="s">
        <v>35</v>
      </c>
      <c r="N49" s="33" t="s">
        <v>1511</v>
      </c>
      <c r="O49" s="36">
        <v>0</v>
      </c>
      <c r="P49" s="33">
        <v>778</v>
      </c>
      <c r="Q49" s="33" t="s">
        <v>1279</v>
      </c>
      <c r="R49" s="37">
        <v>1200</v>
      </c>
      <c r="S49" s="37">
        <v>580</v>
      </c>
      <c r="T49" s="49">
        <v>696000</v>
      </c>
      <c r="U49" s="49">
        <v>779520.00000000012</v>
      </c>
      <c r="V49" s="33" t="s">
        <v>1618</v>
      </c>
      <c r="W49" s="38">
        <v>2016</v>
      </c>
      <c r="X49" s="134"/>
    </row>
    <row r="50" spans="1:24" s="22" customFormat="1" ht="37.5" customHeight="1" x14ac:dyDescent="0.25">
      <c r="A50" s="131" t="s">
        <v>689</v>
      </c>
      <c r="B50" s="33" t="s">
        <v>208</v>
      </c>
      <c r="C50" s="34" t="s">
        <v>471</v>
      </c>
      <c r="D50" s="102" t="s">
        <v>866</v>
      </c>
      <c r="E50" s="102" t="s">
        <v>867</v>
      </c>
      <c r="F50" s="102" t="s">
        <v>867</v>
      </c>
      <c r="G50" s="33" t="s">
        <v>1562</v>
      </c>
      <c r="H50" s="35">
        <v>0</v>
      </c>
      <c r="I50" s="33">
        <v>710000000</v>
      </c>
      <c r="J50" s="33" t="s">
        <v>1239</v>
      </c>
      <c r="K50" s="33" t="s">
        <v>1494</v>
      </c>
      <c r="L50" s="33" t="s">
        <v>1239</v>
      </c>
      <c r="M50" s="33" t="s">
        <v>35</v>
      </c>
      <c r="N50" s="33" t="s">
        <v>1511</v>
      </c>
      <c r="O50" s="36">
        <v>0</v>
      </c>
      <c r="P50" s="33">
        <v>796</v>
      </c>
      <c r="Q50" s="33" t="s">
        <v>1280</v>
      </c>
      <c r="R50" s="37">
        <v>120</v>
      </c>
      <c r="S50" s="37">
        <v>405</v>
      </c>
      <c r="T50" s="49">
        <v>48600</v>
      </c>
      <c r="U50" s="49">
        <v>54432.000000000007</v>
      </c>
      <c r="V50" s="33" t="s">
        <v>1618</v>
      </c>
      <c r="W50" s="38">
        <v>2016</v>
      </c>
      <c r="X50" s="134"/>
    </row>
    <row r="51" spans="1:24" s="22" customFormat="1" ht="38.25" x14ac:dyDescent="0.25">
      <c r="A51" s="131" t="s">
        <v>690</v>
      </c>
      <c r="B51" s="33" t="s">
        <v>208</v>
      </c>
      <c r="C51" s="34" t="s">
        <v>474</v>
      </c>
      <c r="D51" s="34" t="s">
        <v>475</v>
      </c>
      <c r="E51" s="34" t="s">
        <v>1849</v>
      </c>
      <c r="F51" s="34" t="s">
        <v>868</v>
      </c>
      <c r="G51" s="33" t="s">
        <v>1562</v>
      </c>
      <c r="H51" s="35">
        <v>0</v>
      </c>
      <c r="I51" s="33">
        <v>710000000</v>
      </c>
      <c r="J51" s="33" t="s">
        <v>1239</v>
      </c>
      <c r="K51" s="33" t="s">
        <v>1494</v>
      </c>
      <c r="L51" s="33" t="s">
        <v>1239</v>
      </c>
      <c r="M51" s="33" t="s">
        <v>35</v>
      </c>
      <c r="N51" s="33" t="s">
        <v>1511</v>
      </c>
      <c r="O51" s="36">
        <v>0</v>
      </c>
      <c r="P51" s="33">
        <v>796</v>
      </c>
      <c r="Q51" s="33" t="s">
        <v>1280</v>
      </c>
      <c r="R51" s="37">
        <v>150</v>
      </c>
      <c r="S51" s="37">
        <v>585</v>
      </c>
      <c r="T51" s="49">
        <v>87750</v>
      </c>
      <c r="U51" s="49">
        <v>98280.000000000015</v>
      </c>
      <c r="V51" s="33" t="s">
        <v>1618</v>
      </c>
      <c r="W51" s="38">
        <v>2016</v>
      </c>
      <c r="X51" s="134"/>
    </row>
    <row r="52" spans="1:24" s="22" customFormat="1" ht="38.25" x14ac:dyDescent="0.25">
      <c r="A52" s="131" t="s">
        <v>691</v>
      </c>
      <c r="B52" s="33" t="s">
        <v>208</v>
      </c>
      <c r="C52" s="34" t="s">
        <v>477</v>
      </c>
      <c r="D52" s="102" t="s">
        <v>869</v>
      </c>
      <c r="E52" s="102" t="s">
        <v>870</v>
      </c>
      <c r="F52" s="102" t="s">
        <v>871</v>
      </c>
      <c r="G52" s="33" t="s">
        <v>1562</v>
      </c>
      <c r="H52" s="35">
        <v>0</v>
      </c>
      <c r="I52" s="33">
        <v>710000000</v>
      </c>
      <c r="J52" s="33" t="s">
        <v>1239</v>
      </c>
      <c r="K52" s="33" t="s">
        <v>1494</v>
      </c>
      <c r="L52" s="33" t="s">
        <v>1239</v>
      </c>
      <c r="M52" s="33" t="s">
        <v>35</v>
      </c>
      <c r="N52" s="33" t="s">
        <v>1511</v>
      </c>
      <c r="O52" s="36">
        <v>0</v>
      </c>
      <c r="P52" s="33">
        <v>796</v>
      </c>
      <c r="Q52" s="33" t="s">
        <v>1280</v>
      </c>
      <c r="R52" s="37">
        <v>60</v>
      </c>
      <c r="S52" s="37">
        <v>2798</v>
      </c>
      <c r="T52" s="49">
        <v>167880</v>
      </c>
      <c r="U52" s="49">
        <v>188025.60000000001</v>
      </c>
      <c r="V52" s="33" t="s">
        <v>1618</v>
      </c>
      <c r="W52" s="38">
        <v>2016</v>
      </c>
      <c r="X52" s="134"/>
    </row>
    <row r="53" spans="1:24" s="22" customFormat="1" ht="38.25" x14ac:dyDescent="0.25">
      <c r="A53" s="131" t="s">
        <v>692</v>
      </c>
      <c r="B53" s="33" t="s">
        <v>208</v>
      </c>
      <c r="C53" s="34" t="s">
        <v>480</v>
      </c>
      <c r="D53" s="102" t="s">
        <v>872</v>
      </c>
      <c r="E53" s="102" t="s">
        <v>1850</v>
      </c>
      <c r="F53" s="102" t="s">
        <v>873</v>
      </c>
      <c r="G53" s="33" t="s">
        <v>1562</v>
      </c>
      <c r="H53" s="35">
        <v>0</v>
      </c>
      <c r="I53" s="33">
        <v>710000000</v>
      </c>
      <c r="J53" s="33" t="s">
        <v>1239</v>
      </c>
      <c r="K53" s="33" t="s">
        <v>1494</v>
      </c>
      <c r="L53" s="33" t="s">
        <v>1239</v>
      </c>
      <c r="M53" s="33" t="s">
        <v>35</v>
      </c>
      <c r="N53" s="33" t="s">
        <v>1511</v>
      </c>
      <c r="O53" s="36">
        <v>0</v>
      </c>
      <c r="P53" s="33">
        <v>796</v>
      </c>
      <c r="Q53" s="33" t="s">
        <v>1280</v>
      </c>
      <c r="R53" s="37">
        <v>2000</v>
      </c>
      <c r="S53" s="37">
        <v>95</v>
      </c>
      <c r="T53" s="49">
        <v>190000</v>
      </c>
      <c r="U53" s="49">
        <v>212800.00000000003</v>
      </c>
      <c r="V53" s="33" t="s">
        <v>1618</v>
      </c>
      <c r="W53" s="38">
        <v>2016</v>
      </c>
      <c r="X53" s="134"/>
    </row>
    <row r="54" spans="1:24" s="22" customFormat="1" ht="76.5" x14ac:dyDescent="0.25">
      <c r="A54" s="131" t="s">
        <v>693</v>
      </c>
      <c r="B54" s="33" t="s">
        <v>208</v>
      </c>
      <c r="C54" s="34" t="s">
        <v>483</v>
      </c>
      <c r="D54" s="102" t="s">
        <v>872</v>
      </c>
      <c r="E54" s="102" t="s">
        <v>1851</v>
      </c>
      <c r="F54" s="102" t="s">
        <v>874</v>
      </c>
      <c r="G54" s="33" t="s">
        <v>1562</v>
      </c>
      <c r="H54" s="35">
        <v>0</v>
      </c>
      <c r="I54" s="33">
        <v>710000000</v>
      </c>
      <c r="J54" s="33" t="s">
        <v>1239</v>
      </c>
      <c r="K54" s="33" t="s">
        <v>1494</v>
      </c>
      <c r="L54" s="33" t="s">
        <v>1239</v>
      </c>
      <c r="M54" s="33" t="s">
        <v>35</v>
      </c>
      <c r="N54" s="33" t="s">
        <v>1511</v>
      </c>
      <c r="O54" s="36">
        <v>0</v>
      </c>
      <c r="P54" s="33">
        <v>796</v>
      </c>
      <c r="Q54" s="33" t="s">
        <v>1280</v>
      </c>
      <c r="R54" s="37">
        <v>2000</v>
      </c>
      <c r="S54" s="37">
        <v>85</v>
      </c>
      <c r="T54" s="49">
        <v>170000</v>
      </c>
      <c r="U54" s="49">
        <v>190400.00000000003</v>
      </c>
      <c r="V54" s="33" t="s">
        <v>1618</v>
      </c>
      <c r="W54" s="38">
        <v>2016</v>
      </c>
      <c r="X54" s="134"/>
    </row>
    <row r="55" spans="1:24" s="22" customFormat="1" ht="51" x14ac:dyDescent="0.25">
      <c r="A55" s="131" t="s">
        <v>694</v>
      </c>
      <c r="B55" s="33" t="s">
        <v>208</v>
      </c>
      <c r="C55" s="34" t="s">
        <v>483</v>
      </c>
      <c r="D55" s="102" t="s">
        <v>872</v>
      </c>
      <c r="E55" s="102" t="s">
        <v>1851</v>
      </c>
      <c r="F55" s="102" t="s">
        <v>1852</v>
      </c>
      <c r="G55" s="33" t="s">
        <v>1562</v>
      </c>
      <c r="H55" s="35">
        <v>0</v>
      </c>
      <c r="I55" s="33">
        <v>710000000</v>
      </c>
      <c r="J55" s="33" t="s">
        <v>1239</v>
      </c>
      <c r="K55" s="33" t="s">
        <v>1494</v>
      </c>
      <c r="L55" s="33" t="s">
        <v>1239</v>
      </c>
      <c r="M55" s="33" t="s">
        <v>35</v>
      </c>
      <c r="N55" s="33" t="s">
        <v>1511</v>
      </c>
      <c r="O55" s="36">
        <v>0</v>
      </c>
      <c r="P55" s="33">
        <v>704</v>
      </c>
      <c r="Q55" s="33" t="s">
        <v>1277</v>
      </c>
      <c r="R55" s="37">
        <v>50</v>
      </c>
      <c r="S55" s="37">
        <v>4300</v>
      </c>
      <c r="T55" s="49">
        <v>215000</v>
      </c>
      <c r="U55" s="49">
        <v>240800.00000000003</v>
      </c>
      <c r="V55" s="33" t="s">
        <v>1618</v>
      </c>
      <c r="W55" s="38">
        <v>2016</v>
      </c>
      <c r="X55" s="134"/>
    </row>
    <row r="56" spans="1:24" s="22" customFormat="1" ht="76.5" x14ac:dyDescent="0.25">
      <c r="A56" s="131" t="s">
        <v>695</v>
      </c>
      <c r="B56" s="33" t="s">
        <v>208</v>
      </c>
      <c r="C56" s="34" t="s">
        <v>483</v>
      </c>
      <c r="D56" s="102" t="s">
        <v>872</v>
      </c>
      <c r="E56" s="34" t="s">
        <v>1853</v>
      </c>
      <c r="F56" s="34" t="s">
        <v>875</v>
      </c>
      <c r="G56" s="33" t="s">
        <v>1562</v>
      </c>
      <c r="H56" s="35">
        <v>0</v>
      </c>
      <c r="I56" s="33">
        <v>710000000</v>
      </c>
      <c r="J56" s="33" t="s">
        <v>1239</v>
      </c>
      <c r="K56" s="33" t="s">
        <v>1494</v>
      </c>
      <c r="L56" s="33" t="s">
        <v>1239</v>
      </c>
      <c r="M56" s="33" t="s">
        <v>35</v>
      </c>
      <c r="N56" s="33" t="s">
        <v>1511</v>
      </c>
      <c r="O56" s="36">
        <v>0</v>
      </c>
      <c r="P56" s="33">
        <v>796</v>
      </c>
      <c r="Q56" s="33" t="s">
        <v>1280</v>
      </c>
      <c r="R56" s="37">
        <v>180</v>
      </c>
      <c r="S56" s="37">
        <v>902.5</v>
      </c>
      <c r="T56" s="49">
        <v>162450</v>
      </c>
      <c r="U56" s="49">
        <v>181944.00000000003</v>
      </c>
      <c r="V56" s="33" t="s">
        <v>1618</v>
      </c>
      <c r="W56" s="38">
        <v>2016</v>
      </c>
      <c r="X56" s="134"/>
    </row>
    <row r="57" spans="1:24" s="22" customFormat="1" ht="63.75" x14ac:dyDescent="0.25">
      <c r="A57" s="131" t="s">
        <v>696</v>
      </c>
      <c r="B57" s="33" t="s">
        <v>208</v>
      </c>
      <c r="C57" s="34" t="s">
        <v>483</v>
      </c>
      <c r="D57" s="102" t="s">
        <v>872</v>
      </c>
      <c r="E57" s="34" t="s">
        <v>1854</v>
      </c>
      <c r="F57" s="34" t="s">
        <v>876</v>
      </c>
      <c r="G57" s="33" t="s">
        <v>1562</v>
      </c>
      <c r="H57" s="35">
        <v>0</v>
      </c>
      <c r="I57" s="33">
        <v>710000000</v>
      </c>
      <c r="J57" s="33" t="s">
        <v>1239</v>
      </c>
      <c r="K57" s="33" t="s">
        <v>1494</v>
      </c>
      <c r="L57" s="33" t="s">
        <v>1239</v>
      </c>
      <c r="M57" s="33" t="s">
        <v>35</v>
      </c>
      <c r="N57" s="33" t="s">
        <v>1511</v>
      </c>
      <c r="O57" s="36">
        <v>0</v>
      </c>
      <c r="P57" s="33">
        <v>796</v>
      </c>
      <c r="Q57" s="33" t="s">
        <v>1280</v>
      </c>
      <c r="R57" s="37">
        <v>15</v>
      </c>
      <c r="S57" s="37">
        <v>2267.5</v>
      </c>
      <c r="T57" s="49">
        <v>34012.5</v>
      </c>
      <c r="U57" s="49">
        <v>38094</v>
      </c>
      <c r="V57" s="33" t="s">
        <v>1618</v>
      </c>
      <c r="W57" s="38">
        <v>2016</v>
      </c>
      <c r="X57" s="134"/>
    </row>
    <row r="58" spans="1:24" s="22" customFormat="1" ht="127.5" x14ac:dyDescent="0.25">
      <c r="A58" s="131" t="s">
        <v>697</v>
      </c>
      <c r="B58" s="33" t="s">
        <v>208</v>
      </c>
      <c r="C58" s="34" t="s">
        <v>490</v>
      </c>
      <c r="D58" s="112" t="s">
        <v>877</v>
      </c>
      <c r="E58" s="112" t="s">
        <v>878</v>
      </c>
      <c r="F58" s="34" t="s">
        <v>879</v>
      </c>
      <c r="G58" s="33" t="s">
        <v>1562</v>
      </c>
      <c r="H58" s="35">
        <v>0</v>
      </c>
      <c r="I58" s="33">
        <v>710000000</v>
      </c>
      <c r="J58" s="33" t="s">
        <v>1239</v>
      </c>
      <c r="K58" s="33" t="s">
        <v>1494</v>
      </c>
      <c r="L58" s="33" t="s">
        <v>1239</v>
      </c>
      <c r="M58" s="33" t="s">
        <v>35</v>
      </c>
      <c r="N58" s="33" t="s">
        <v>1511</v>
      </c>
      <c r="O58" s="36">
        <v>0</v>
      </c>
      <c r="P58" s="33">
        <v>704</v>
      </c>
      <c r="Q58" s="33" t="s">
        <v>1277</v>
      </c>
      <c r="R58" s="37">
        <v>20</v>
      </c>
      <c r="S58" s="37">
        <v>36500</v>
      </c>
      <c r="T58" s="49">
        <v>730000</v>
      </c>
      <c r="U58" s="49">
        <v>817600.00000000012</v>
      </c>
      <c r="V58" s="33" t="s">
        <v>1618</v>
      </c>
      <c r="W58" s="38">
        <v>2016</v>
      </c>
      <c r="X58" s="134"/>
    </row>
    <row r="59" spans="1:24" s="22" customFormat="1" ht="45.75" customHeight="1" x14ac:dyDescent="0.25">
      <c r="A59" s="131" t="s">
        <v>698</v>
      </c>
      <c r="B59" s="33" t="s">
        <v>208</v>
      </c>
      <c r="C59" s="34" t="s">
        <v>493</v>
      </c>
      <c r="D59" s="102" t="s">
        <v>880</v>
      </c>
      <c r="E59" s="102" t="s">
        <v>1573</v>
      </c>
      <c r="F59" s="34" t="s">
        <v>1855</v>
      </c>
      <c r="G59" s="33" t="s">
        <v>1562</v>
      </c>
      <c r="H59" s="35">
        <v>0</v>
      </c>
      <c r="I59" s="33">
        <v>710000000</v>
      </c>
      <c r="J59" s="33" t="s">
        <v>1239</v>
      </c>
      <c r="K59" s="33" t="s">
        <v>1494</v>
      </c>
      <c r="L59" s="33" t="s">
        <v>1239</v>
      </c>
      <c r="M59" s="33" t="s">
        <v>35</v>
      </c>
      <c r="N59" s="33" t="s">
        <v>1511</v>
      </c>
      <c r="O59" s="36">
        <v>0</v>
      </c>
      <c r="P59" s="33">
        <v>796</v>
      </c>
      <c r="Q59" s="33" t="s">
        <v>1280</v>
      </c>
      <c r="R59" s="37">
        <v>140</v>
      </c>
      <c r="S59" s="37">
        <v>29.46</v>
      </c>
      <c r="T59" s="49">
        <v>4124.4000000000005</v>
      </c>
      <c r="U59" s="49">
        <v>4619.3280000000013</v>
      </c>
      <c r="V59" s="33" t="s">
        <v>1618</v>
      </c>
      <c r="W59" s="38">
        <v>2016</v>
      </c>
      <c r="X59" s="134"/>
    </row>
    <row r="60" spans="1:24" s="22" customFormat="1" ht="38.25" x14ac:dyDescent="0.25">
      <c r="A60" s="131" t="s">
        <v>699</v>
      </c>
      <c r="B60" s="33" t="s">
        <v>208</v>
      </c>
      <c r="C60" s="34" t="s">
        <v>496</v>
      </c>
      <c r="D60" s="102" t="s">
        <v>1574</v>
      </c>
      <c r="E60" s="34" t="s">
        <v>1856</v>
      </c>
      <c r="F60" s="34" t="s">
        <v>881</v>
      </c>
      <c r="G60" s="33" t="s">
        <v>1562</v>
      </c>
      <c r="H60" s="35">
        <v>0</v>
      </c>
      <c r="I60" s="33">
        <v>710000000</v>
      </c>
      <c r="J60" s="33" t="s">
        <v>1239</v>
      </c>
      <c r="K60" s="33" t="s">
        <v>1494</v>
      </c>
      <c r="L60" s="33" t="s">
        <v>1239</v>
      </c>
      <c r="M60" s="33" t="s">
        <v>35</v>
      </c>
      <c r="N60" s="33" t="s">
        <v>1511</v>
      </c>
      <c r="O60" s="36">
        <v>0</v>
      </c>
      <c r="P60" s="33">
        <v>796</v>
      </c>
      <c r="Q60" s="33" t="s">
        <v>1280</v>
      </c>
      <c r="R60" s="37">
        <v>400</v>
      </c>
      <c r="S60" s="37">
        <v>237.5</v>
      </c>
      <c r="T60" s="49">
        <v>95000</v>
      </c>
      <c r="U60" s="49">
        <v>106400.00000000001</v>
      </c>
      <c r="V60" s="33" t="s">
        <v>1618</v>
      </c>
      <c r="W60" s="38">
        <v>2016</v>
      </c>
      <c r="X60" s="134"/>
    </row>
    <row r="61" spans="1:24" s="22" customFormat="1" ht="38.25" x14ac:dyDescent="0.25">
      <c r="A61" s="131" t="s">
        <v>700</v>
      </c>
      <c r="B61" s="33" t="s">
        <v>208</v>
      </c>
      <c r="C61" s="102" t="s">
        <v>498</v>
      </c>
      <c r="D61" s="112" t="s">
        <v>882</v>
      </c>
      <c r="E61" s="112" t="s">
        <v>883</v>
      </c>
      <c r="F61" s="34" t="s">
        <v>884</v>
      </c>
      <c r="G61" s="33" t="s">
        <v>1562</v>
      </c>
      <c r="H61" s="35">
        <v>0</v>
      </c>
      <c r="I61" s="33">
        <v>710000000</v>
      </c>
      <c r="J61" s="33" t="s">
        <v>1239</v>
      </c>
      <c r="K61" s="33" t="s">
        <v>1494</v>
      </c>
      <c r="L61" s="33" t="s">
        <v>1239</v>
      </c>
      <c r="M61" s="33" t="s">
        <v>35</v>
      </c>
      <c r="N61" s="33" t="s">
        <v>1511</v>
      </c>
      <c r="O61" s="36">
        <v>0</v>
      </c>
      <c r="P61" s="33">
        <v>796</v>
      </c>
      <c r="Q61" s="33" t="s">
        <v>1280</v>
      </c>
      <c r="R61" s="37">
        <v>200</v>
      </c>
      <c r="S61" s="37">
        <v>342.5</v>
      </c>
      <c r="T61" s="49">
        <v>68500</v>
      </c>
      <c r="U61" s="49">
        <v>76720.000000000015</v>
      </c>
      <c r="V61" s="33" t="s">
        <v>1618</v>
      </c>
      <c r="W61" s="38">
        <v>2016</v>
      </c>
      <c r="X61" s="134"/>
    </row>
    <row r="62" spans="1:24" s="22" customFormat="1" ht="38.25" x14ac:dyDescent="0.25">
      <c r="A62" s="131" t="s">
        <v>701</v>
      </c>
      <c r="B62" s="33" t="s">
        <v>208</v>
      </c>
      <c r="C62" s="34" t="s">
        <v>502</v>
      </c>
      <c r="D62" s="34" t="s">
        <v>885</v>
      </c>
      <c r="E62" s="102" t="s">
        <v>1857</v>
      </c>
      <c r="F62" s="34" t="s">
        <v>886</v>
      </c>
      <c r="G62" s="33" t="s">
        <v>1562</v>
      </c>
      <c r="H62" s="35">
        <v>0</v>
      </c>
      <c r="I62" s="33">
        <v>710000000</v>
      </c>
      <c r="J62" s="33" t="s">
        <v>1239</v>
      </c>
      <c r="K62" s="33" t="s">
        <v>1494</v>
      </c>
      <c r="L62" s="33" t="s">
        <v>1239</v>
      </c>
      <c r="M62" s="33" t="s">
        <v>35</v>
      </c>
      <c r="N62" s="33" t="s">
        <v>1511</v>
      </c>
      <c r="O62" s="36">
        <v>0</v>
      </c>
      <c r="P62" s="33">
        <v>796</v>
      </c>
      <c r="Q62" s="33" t="s">
        <v>1279</v>
      </c>
      <c r="R62" s="37">
        <v>30</v>
      </c>
      <c r="S62" s="37">
        <v>2250</v>
      </c>
      <c r="T62" s="49">
        <v>67500</v>
      </c>
      <c r="U62" s="49">
        <v>75600</v>
      </c>
      <c r="V62" s="33" t="s">
        <v>1618</v>
      </c>
      <c r="W62" s="38">
        <v>2016</v>
      </c>
      <c r="X62" s="134"/>
    </row>
    <row r="63" spans="1:24" s="22" customFormat="1" ht="38.25" x14ac:dyDescent="0.25">
      <c r="A63" s="131" t="s">
        <v>702</v>
      </c>
      <c r="B63" s="33" t="s">
        <v>208</v>
      </c>
      <c r="C63" s="34" t="s">
        <v>505</v>
      </c>
      <c r="D63" s="34" t="s">
        <v>1575</v>
      </c>
      <c r="E63" s="34" t="s">
        <v>1576</v>
      </c>
      <c r="F63" s="34" t="s">
        <v>887</v>
      </c>
      <c r="G63" s="33" t="s">
        <v>1562</v>
      </c>
      <c r="H63" s="35">
        <v>0</v>
      </c>
      <c r="I63" s="33">
        <v>710000000</v>
      </c>
      <c r="J63" s="33" t="s">
        <v>1239</v>
      </c>
      <c r="K63" s="33" t="s">
        <v>1494</v>
      </c>
      <c r="L63" s="33" t="s">
        <v>1239</v>
      </c>
      <c r="M63" s="33" t="s">
        <v>35</v>
      </c>
      <c r="N63" s="33" t="s">
        <v>1511</v>
      </c>
      <c r="O63" s="36">
        <v>0</v>
      </c>
      <c r="P63" s="33">
        <v>5111</v>
      </c>
      <c r="Q63" s="33" t="s">
        <v>1278</v>
      </c>
      <c r="R63" s="37">
        <v>200</v>
      </c>
      <c r="S63" s="37">
        <v>505</v>
      </c>
      <c r="T63" s="49">
        <v>101000</v>
      </c>
      <c r="U63" s="49">
        <v>113120.00000000001</v>
      </c>
      <c r="V63" s="33" t="s">
        <v>1618</v>
      </c>
      <c r="W63" s="38">
        <v>2016</v>
      </c>
      <c r="X63" s="134"/>
    </row>
    <row r="64" spans="1:24" s="22" customFormat="1" ht="76.5" x14ac:dyDescent="0.25">
      <c r="A64" s="131" t="s">
        <v>703</v>
      </c>
      <c r="B64" s="33" t="s">
        <v>208</v>
      </c>
      <c r="C64" s="34" t="s">
        <v>508</v>
      </c>
      <c r="D64" s="34" t="s">
        <v>509</v>
      </c>
      <c r="E64" s="102" t="s">
        <v>1858</v>
      </c>
      <c r="F64" s="34" t="s">
        <v>888</v>
      </c>
      <c r="G64" s="33" t="s">
        <v>1562</v>
      </c>
      <c r="H64" s="35">
        <v>0</v>
      </c>
      <c r="I64" s="33">
        <v>710000000</v>
      </c>
      <c r="J64" s="33" t="s">
        <v>1239</v>
      </c>
      <c r="K64" s="33" t="s">
        <v>1494</v>
      </c>
      <c r="L64" s="33" t="s">
        <v>1239</v>
      </c>
      <c r="M64" s="33" t="s">
        <v>35</v>
      </c>
      <c r="N64" s="33" t="s">
        <v>1511</v>
      </c>
      <c r="O64" s="36">
        <v>0</v>
      </c>
      <c r="P64" s="33">
        <v>796</v>
      </c>
      <c r="Q64" s="33" t="s">
        <v>1280</v>
      </c>
      <c r="R64" s="37">
        <v>50</v>
      </c>
      <c r="S64" s="37">
        <v>590</v>
      </c>
      <c r="T64" s="49">
        <v>29500</v>
      </c>
      <c r="U64" s="49">
        <v>33040</v>
      </c>
      <c r="V64" s="33" t="s">
        <v>1618</v>
      </c>
      <c r="W64" s="38">
        <v>2016</v>
      </c>
      <c r="X64" s="134"/>
    </row>
    <row r="65" spans="1:24" s="22" customFormat="1" ht="102" x14ac:dyDescent="0.25">
      <c r="A65" s="131" t="s">
        <v>704</v>
      </c>
      <c r="B65" s="33" t="s">
        <v>208</v>
      </c>
      <c r="C65" s="34" t="s">
        <v>511</v>
      </c>
      <c r="D65" s="34" t="s">
        <v>509</v>
      </c>
      <c r="E65" s="102" t="s">
        <v>1858</v>
      </c>
      <c r="F65" s="34" t="s">
        <v>889</v>
      </c>
      <c r="G65" s="33" t="s">
        <v>1562</v>
      </c>
      <c r="H65" s="35">
        <v>0</v>
      </c>
      <c r="I65" s="33">
        <v>710000000</v>
      </c>
      <c r="J65" s="33" t="s">
        <v>1239</v>
      </c>
      <c r="K65" s="33" t="s">
        <v>1494</v>
      </c>
      <c r="L65" s="33" t="s">
        <v>1239</v>
      </c>
      <c r="M65" s="33" t="s">
        <v>35</v>
      </c>
      <c r="N65" s="33" t="s">
        <v>1511</v>
      </c>
      <c r="O65" s="36">
        <v>0</v>
      </c>
      <c r="P65" s="33">
        <v>704</v>
      </c>
      <c r="Q65" s="33" t="s">
        <v>1277</v>
      </c>
      <c r="R65" s="37">
        <v>250</v>
      </c>
      <c r="S65" s="37">
        <v>560</v>
      </c>
      <c r="T65" s="49">
        <v>140000</v>
      </c>
      <c r="U65" s="49">
        <v>156800.00000000003</v>
      </c>
      <c r="V65" s="33" t="s">
        <v>1618</v>
      </c>
      <c r="W65" s="38">
        <v>2016</v>
      </c>
      <c r="X65" s="134"/>
    </row>
    <row r="66" spans="1:24" s="22" customFormat="1" ht="38.25" x14ac:dyDescent="0.25">
      <c r="A66" s="131" t="s">
        <v>705</v>
      </c>
      <c r="B66" s="33" t="s">
        <v>208</v>
      </c>
      <c r="C66" s="34" t="s">
        <v>513</v>
      </c>
      <c r="D66" s="34" t="s">
        <v>514</v>
      </c>
      <c r="E66" s="34" t="s">
        <v>890</v>
      </c>
      <c r="F66" s="34" t="s">
        <v>891</v>
      </c>
      <c r="G66" s="33" t="s">
        <v>1562</v>
      </c>
      <c r="H66" s="35">
        <v>0</v>
      </c>
      <c r="I66" s="33">
        <v>710000000</v>
      </c>
      <c r="J66" s="33" t="s">
        <v>1239</v>
      </c>
      <c r="K66" s="33" t="s">
        <v>1494</v>
      </c>
      <c r="L66" s="33" t="s">
        <v>1239</v>
      </c>
      <c r="M66" s="33" t="s">
        <v>35</v>
      </c>
      <c r="N66" s="33" t="s">
        <v>1511</v>
      </c>
      <c r="O66" s="36">
        <v>0</v>
      </c>
      <c r="P66" s="33">
        <v>796</v>
      </c>
      <c r="Q66" s="33" t="s">
        <v>1280</v>
      </c>
      <c r="R66" s="37">
        <v>200</v>
      </c>
      <c r="S66" s="37">
        <v>435.71</v>
      </c>
      <c r="T66" s="49">
        <v>87142</v>
      </c>
      <c r="U66" s="49">
        <v>97599.040000000008</v>
      </c>
      <c r="V66" s="33" t="s">
        <v>1618</v>
      </c>
      <c r="W66" s="38">
        <v>2016</v>
      </c>
      <c r="X66" s="134"/>
    </row>
    <row r="67" spans="1:24" s="22" customFormat="1" ht="38.25" x14ac:dyDescent="0.25">
      <c r="A67" s="131" t="s">
        <v>706</v>
      </c>
      <c r="B67" s="33" t="s">
        <v>208</v>
      </c>
      <c r="C67" s="34" t="s">
        <v>517</v>
      </c>
      <c r="D67" s="34" t="s">
        <v>514</v>
      </c>
      <c r="E67" s="34" t="s">
        <v>892</v>
      </c>
      <c r="F67" s="34" t="s">
        <v>893</v>
      </c>
      <c r="G67" s="33" t="s">
        <v>1562</v>
      </c>
      <c r="H67" s="35">
        <v>0</v>
      </c>
      <c r="I67" s="33">
        <v>710000000</v>
      </c>
      <c r="J67" s="33" t="s">
        <v>1239</v>
      </c>
      <c r="K67" s="33" t="s">
        <v>1494</v>
      </c>
      <c r="L67" s="33" t="s">
        <v>1239</v>
      </c>
      <c r="M67" s="33" t="s">
        <v>35</v>
      </c>
      <c r="N67" s="33" t="s">
        <v>1511</v>
      </c>
      <c r="O67" s="36">
        <v>0</v>
      </c>
      <c r="P67" s="33">
        <v>796</v>
      </c>
      <c r="Q67" s="33" t="s">
        <v>1280</v>
      </c>
      <c r="R67" s="37">
        <v>2000</v>
      </c>
      <c r="S67" s="37">
        <v>21</v>
      </c>
      <c r="T67" s="49">
        <v>42000</v>
      </c>
      <c r="U67" s="49">
        <v>47040.000000000007</v>
      </c>
      <c r="V67" s="33" t="s">
        <v>1618</v>
      </c>
      <c r="W67" s="38">
        <v>2016</v>
      </c>
      <c r="X67" s="134"/>
    </row>
    <row r="68" spans="1:24" s="22" customFormat="1" ht="76.5" x14ac:dyDescent="0.25">
      <c r="A68" s="131" t="s">
        <v>707</v>
      </c>
      <c r="B68" s="33" t="s">
        <v>208</v>
      </c>
      <c r="C68" s="34" t="s">
        <v>520</v>
      </c>
      <c r="D68" s="34" t="s">
        <v>894</v>
      </c>
      <c r="E68" s="102" t="s">
        <v>1859</v>
      </c>
      <c r="F68" s="34" t="s">
        <v>895</v>
      </c>
      <c r="G68" s="33" t="s">
        <v>1562</v>
      </c>
      <c r="H68" s="35">
        <v>0</v>
      </c>
      <c r="I68" s="33">
        <v>710000000</v>
      </c>
      <c r="J68" s="33" t="s">
        <v>1239</v>
      </c>
      <c r="K68" s="33" t="s">
        <v>1494</v>
      </c>
      <c r="L68" s="33" t="s">
        <v>1239</v>
      </c>
      <c r="M68" s="33" t="s">
        <v>35</v>
      </c>
      <c r="N68" s="33" t="s">
        <v>1511</v>
      </c>
      <c r="O68" s="36">
        <v>0</v>
      </c>
      <c r="P68" s="33">
        <v>796</v>
      </c>
      <c r="Q68" s="33" t="s">
        <v>1280</v>
      </c>
      <c r="R68" s="37">
        <v>100</v>
      </c>
      <c r="S68" s="37">
        <v>167.5</v>
      </c>
      <c r="T68" s="49">
        <v>16750</v>
      </c>
      <c r="U68" s="49">
        <v>18760</v>
      </c>
      <c r="V68" s="33" t="s">
        <v>1618</v>
      </c>
      <c r="W68" s="38">
        <v>2016</v>
      </c>
      <c r="X68" s="134"/>
    </row>
    <row r="69" spans="1:24" s="22" customFormat="1" ht="85.5" customHeight="1" x14ac:dyDescent="0.25">
      <c r="A69" s="131" t="s">
        <v>708</v>
      </c>
      <c r="B69" s="33" t="s">
        <v>208</v>
      </c>
      <c r="C69" s="34" t="s">
        <v>523</v>
      </c>
      <c r="D69" s="34" t="s">
        <v>896</v>
      </c>
      <c r="E69" s="34" t="s">
        <v>1860</v>
      </c>
      <c r="F69" s="34" t="s">
        <v>897</v>
      </c>
      <c r="G69" s="33" t="s">
        <v>1562</v>
      </c>
      <c r="H69" s="35">
        <v>0</v>
      </c>
      <c r="I69" s="33">
        <v>710000000</v>
      </c>
      <c r="J69" s="33" t="s">
        <v>1239</v>
      </c>
      <c r="K69" s="33" t="s">
        <v>1494</v>
      </c>
      <c r="L69" s="33" t="s">
        <v>1239</v>
      </c>
      <c r="M69" s="33" t="s">
        <v>35</v>
      </c>
      <c r="N69" s="33" t="s">
        <v>1511</v>
      </c>
      <c r="O69" s="36">
        <v>0</v>
      </c>
      <c r="P69" s="33">
        <v>778</v>
      </c>
      <c r="Q69" s="33" t="s">
        <v>1279</v>
      </c>
      <c r="R69" s="37">
        <v>100</v>
      </c>
      <c r="S69" s="37">
        <v>455</v>
      </c>
      <c r="T69" s="49">
        <v>45500</v>
      </c>
      <c r="U69" s="49">
        <v>50960.000000000007</v>
      </c>
      <c r="V69" s="33" t="s">
        <v>1618</v>
      </c>
      <c r="W69" s="38">
        <v>2016</v>
      </c>
      <c r="X69" s="134"/>
    </row>
    <row r="70" spans="1:24" s="22" customFormat="1" ht="41.25" customHeight="1" x14ac:dyDescent="0.25">
      <c r="A70" s="131" t="s">
        <v>709</v>
      </c>
      <c r="B70" s="33" t="s">
        <v>208</v>
      </c>
      <c r="C70" s="34" t="s">
        <v>525</v>
      </c>
      <c r="D70" s="34" t="s">
        <v>526</v>
      </c>
      <c r="E70" s="102" t="s">
        <v>1577</v>
      </c>
      <c r="F70" s="102" t="s">
        <v>898</v>
      </c>
      <c r="G70" s="33" t="s">
        <v>1562</v>
      </c>
      <c r="H70" s="35">
        <v>0</v>
      </c>
      <c r="I70" s="33">
        <v>710000000</v>
      </c>
      <c r="J70" s="33" t="s">
        <v>1239</v>
      </c>
      <c r="K70" s="33" t="s">
        <v>1494</v>
      </c>
      <c r="L70" s="33" t="s">
        <v>1239</v>
      </c>
      <c r="M70" s="33" t="s">
        <v>35</v>
      </c>
      <c r="N70" s="33" t="s">
        <v>1511</v>
      </c>
      <c r="O70" s="36">
        <v>0</v>
      </c>
      <c r="P70" s="33">
        <v>796</v>
      </c>
      <c r="Q70" s="33" t="s">
        <v>1280</v>
      </c>
      <c r="R70" s="37">
        <v>30</v>
      </c>
      <c r="S70" s="37">
        <v>135</v>
      </c>
      <c r="T70" s="49">
        <v>4050</v>
      </c>
      <c r="U70" s="49">
        <v>4536</v>
      </c>
      <c r="V70" s="33" t="s">
        <v>1618</v>
      </c>
      <c r="W70" s="38">
        <v>2016</v>
      </c>
      <c r="X70" s="134"/>
    </row>
    <row r="71" spans="1:24" s="22" customFormat="1" ht="161.25" customHeight="1" x14ac:dyDescent="0.2">
      <c r="A71" s="131" t="s">
        <v>710</v>
      </c>
      <c r="B71" s="33" t="s">
        <v>208</v>
      </c>
      <c r="C71" s="34" t="s">
        <v>528</v>
      </c>
      <c r="D71" s="102" t="s">
        <v>899</v>
      </c>
      <c r="E71" s="203" t="s">
        <v>2081</v>
      </c>
      <c r="F71" s="102" t="s">
        <v>900</v>
      </c>
      <c r="G71" s="33" t="s">
        <v>1562</v>
      </c>
      <c r="H71" s="35">
        <v>0</v>
      </c>
      <c r="I71" s="33">
        <v>710000000</v>
      </c>
      <c r="J71" s="33" t="s">
        <v>1239</v>
      </c>
      <c r="K71" s="33" t="s">
        <v>1501</v>
      </c>
      <c r="L71" s="33" t="s">
        <v>1239</v>
      </c>
      <c r="M71" s="33" t="s">
        <v>35</v>
      </c>
      <c r="N71" s="33" t="s">
        <v>1500</v>
      </c>
      <c r="O71" s="36">
        <v>50</v>
      </c>
      <c r="P71" s="33">
        <v>796</v>
      </c>
      <c r="Q71" s="33" t="s">
        <v>1280</v>
      </c>
      <c r="R71" s="37">
        <v>50</v>
      </c>
      <c r="S71" s="37">
        <v>12400</v>
      </c>
      <c r="T71" s="49">
        <v>620000</v>
      </c>
      <c r="U71" s="49">
        <v>694400.00000000012</v>
      </c>
      <c r="V71" s="33" t="s">
        <v>1618</v>
      </c>
      <c r="W71" s="38">
        <v>2016</v>
      </c>
      <c r="X71" s="134"/>
    </row>
    <row r="72" spans="1:24" s="22" customFormat="1" ht="95.25" customHeight="1" x14ac:dyDescent="0.25">
      <c r="A72" s="131" t="s">
        <v>711</v>
      </c>
      <c r="B72" s="33" t="s">
        <v>208</v>
      </c>
      <c r="C72" s="112" t="s">
        <v>532</v>
      </c>
      <c r="D72" s="102" t="s">
        <v>899</v>
      </c>
      <c r="E72" s="34" t="s">
        <v>901</v>
      </c>
      <c r="F72" s="102" t="s">
        <v>902</v>
      </c>
      <c r="G72" s="33" t="s">
        <v>1478</v>
      </c>
      <c r="H72" s="35">
        <v>0</v>
      </c>
      <c r="I72" s="33">
        <v>710000000</v>
      </c>
      <c r="J72" s="33" t="s">
        <v>1239</v>
      </c>
      <c r="K72" s="33" t="s">
        <v>1501</v>
      </c>
      <c r="L72" s="33" t="s">
        <v>1239</v>
      </c>
      <c r="M72" s="33" t="s">
        <v>35</v>
      </c>
      <c r="N72" s="33" t="s">
        <v>1500</v>
      </c>
      <c r="O72" s="36">
        <v>50</v>
      </c>
      <c r="P72" s="33">
        <v>796</v>
      </c>
      <c r="Q72" s="33" t="s">
        <v>1280</v>
      </c>
      <c r="R72" s="37">
        <v>363</v>
      </c>
      <c r="S72" s="37">
        <v>3660.71</v>
      </c>
      <c r="T72" s="70">
        <v>1328837.73</v>
      </c>
      <c r="U72" s="70">
        <v>1488298.2576000001</v>
      </c>
      <c r="V72" s="33" t="s">
        <v>1618</v>
      </c>
      <c r="W72" s="38">
        <v>2016</v>
      </c>
      <c r="X72" s="134"/>
    </row>
    <row r="73" spans="1:24" s="22" customFormat="1" ht="95.25" customHeight="1" x14ac:dyDescent="0.25">
      <c r="A73" s="131" t="s">
        <v>712</v>
      </c>
      <c r="B73" s="33" t="s">
        <v>208</v>
      </c>
      <c r="C73" s="34" t="s">
        <v>535</v>
      </c>
      <c r="D73" s="112" t="s">
        <v>903</v>
      </c>
      <c r="E73" s="102" t="s">
        <v>1861</v>
      </c>
      <c r="F73" s="34" t="s">
        <v>904</v>
      </c>
      <c r="G73" s="33" t="s">
        <v>1478</v>
      </c>
      <c r="H73" s="35">
        <v>0</v>
      </c>
      <c r="I73" s="33">
        <v>710000000</v>
      </c>
      <c r="J73" s="33" t="s">
        <v>1239</v>
      </c>
      <c r="K73" s="33" t="s">
        <v>1490</v>
      </c>
      <c r="L73" s="33" t="s">
        <v>1239</v>
      </c>
      <c r="M73" s="33" t="s">
        <v>35</v>
      </c>
      <c r="N73" s="33" t="s">
        <v>1489</v>
      </c>
      <c r="O73" s="36">
        <v>0</v>
      </c>
      <c r="P73" s="33">
        <v>796</v>
      </c>
      <c r="Q73" s="33" t="s">
        <v>1280</v>
      </c>
      <c r="R73" s="37">
        <v>10</v>
      </c>
      <c r="S73" s="37">
        <v>43124.999999999993</v>
      </c>
      <c r="T73" s="70">
        <v>431249.99999999994</v>
      </c>
      <c r="U73" s="70">
        <v>483000</v>
      </c>
      <c r="V73" s="33" t="s">
        <v>1618</v>
      </c>
      <c r="W73" s="38">
        <v>2016</v>
      </c>
      <c r="X73" s="135"/>
    </row>
    <row r="74" spans="1:24" s="22" customFormat="1" ht="38.25" x14ac:dyDescent="0.25">
      <c r="A74" s="131" t="s">
        <v>713</v>
      </c>
      <c r="B74" s="33" t="s">
        <v>208</v>
      </c>
      <c r="C74" s="112" t="s">
        <v>537</v>
      </c>
      <c r="D74" s="112" t="s">
        <v>905</v>
      </c>
      <c r="E74" s="112" t="s">
        <v>906</v>
      </c>
      <c r="F74" s="34" t="s">
        <v>907</v>
      </c>
      <c r="G74" s="33" t="s">
        <v>1478</v>
      </c>
      <c r="H74" s="35">
        <v>0</v>
      </c>
      <c r="I74" s="33">
        <v>710000000</v>
      </c>
      <c r="J74" s="33" t="s">
        <v>1239</v>
      </c>
      <c r="K74" s="33" t="s">
        <v>1490</v>
      </c>
      <c r="L74" s="33" t="s">
        <v>1239</v>
      </c>
      <c r="M74" s="33" t="s">
        <v>35</v>
      </c>
      <c r="N74" s="33" t="s">
        <v>1489</v>
      </c>
      <c r="O74" s="36">
        <v>0</v>
      </c>
      <c r="P74" s="33">
        <v>796</v>
      </c>
      <c r="Q74" s="33" t="s">
        <v>1280</v>
      </c>
      <c r="R74" s="37">
        <v>8</v>
      </c>
      <c r="S74" s="37">
        <v>38392.85</v>
      </c>
      <c r="T74" s="70">
        <v>307142.8</v>
      </c>
      <c r="U74" s="70">
        <v>343999.93600000005</v>
      </c>
      <c r="V74" s="33" t="s">
        <v>1618</v>
      </c>
      <c r="W74" s="38">
        <v>2016</v>
      </c>
      <c r="X74" s="135"/>
    </row>
    <row r="75" spans="1:24" s="22" customFormat="1" ht="38.25" x14ac:dyDescent="0.25">
      <c r="A75" s="131" t="s">
        <v>714</v>
      </c>
      <c r="B75" s="33" t="s">
        <v>208</v>
      </c>
      <c r="C75" s="112" t="s">
        <v>537</v>
      </c>
      <c r="D75" s="112" t="s">
        <v>905</v>
      </c>
      <c r="E75" s="112" t="s">
        <v>906</v>
      </c>
      <c r="F75" s="34" t="s">
        <v>908</v>
      </c>
      <c r="G75" s="33" t="s">
        <v>1478</v>
      </c>
      <c r="H75" s="35">
        <v>0</v>
      </c>
      <c r="I75" s="33">
        <v>710000000</v>
      </c>
      <c r="J75" s="33" t="s">
        <v>1239</v>
      </c>
      <c r="K75" s="33" t="s">
        <v>1490</v>
      </c>
      <c r="L75" s="33" t="s">
        <v>1239</v>
      </c>
      <c r="M75" s="33" t="s">
        <v>35</v>
      </c>
      <c r="N75" s="33" t="s">
        <v>1489</v>
      </c>
      <c r="O75" s="36">
        <v>0</v>
      </c>
      <c r="P75" s="33">
        <v>796</v>
      </c>
      <c r="Q75" s="33" t="s">
        <v>1280</v>
      </c>
      <c r="R75" s="37">
        <v>5</v>
      </c>
      <c r="S75" s="37">
        <v>38392.85</v>
      </c>
      <c r="T75" s="70">
        <v>191964.25</v>
      </c>
      <c r="U75" s="70">
        <v>214999.96000000002</v>
      </c>
      <c r="V75" s="33" t="s">
        <v>1618</v>
      </c>
      <c r="W75" s="38">
        <v>2016</v>
      </c>
      <c r="X75" s="135"/>
    </row>
    <row r="76" spans="1:24" s="22" customFormat="1" ht="102" x14ac:dyDescent="0.25">
      <c r="A76" s="131" t="s">
        <v>715</v>
      </c>
      <c r="B76" s="33" t="s">
        <v>208</v>
      </c>
      <c r="C76" s="112" t="s">
        <v>537</v>
      </c>
      <c r="D76" s="112" t="s">
        <v>905</v>
      </c>
      <c r="E76" s="112" t="s">
        <v>906</v>
      </c>
      <c r="F76" s="34" t="s">
        <v>909</v>
      </c>
      <c r="G76" s="33" t="s">
        <v>1478</v>
      </c>
      <c r="H76" s="35">
        <v>0</v>
      </c>
      <c r="I76" s="33">
        <v>710000000</v>
      </c>
      <c r="J76" s="33" t="s">
        <v>1239</v>
      </c>
      <c r="K76" s="33" t="s">
        <v>1490</v>
      </c>
      <c r="L76" s="33" t="s">
        <v>1239</v>
      </c>
      <c r="M76" s="33" t="s">
        <v>35</v>
      </c>
      <c r="N76" s="33" t="s">
        <v>1489</v>
      </c>
      <c r="O76" s="36">
        <v>0</v>
      </c>
      <c r="P76" s="33">
        <v>796</v>
      </c>
      <c r="Q76" s="33" t="s">
        <v>1280</v>
      </c>
      <c r="R76" s="37">
        <v>15</v>
      </c>
      <c r="S76" s="37">
        <v>33303.57</v>
      </c>
      <c r="T76" s="70">
        <v>499553.55</v>
      </c>
      <c r="U76" s="70">
        <v>559499.97600000002</v>
      </c>
      <c r="V76" s="33" t="s">
        <v>1618</v>
      </c>
      <c r="W76" s="38">
        <v>2016</v>
      </c>
      <c r="X76" s="135"/>
    </row>
    <row r="77" spans="1:24" s="22" customFormat="1" ht="216.75" x14ac:dyDescent="0.25">
      <c r="A77" s="131" t="s">
        <v>716</v>
      </c>
      <c r="B77" s="33" t="s">
        <v>208</v>
      </c>
      <c r="C77" s="112" t="s">
        <v>537</v>
      </c>
      <c r="D77" s="112" t="s">
        <v>905</v>
      </c>
      <c r="E77" s="112" t="s">
        <v>906</v>
      </c>
      <c r="F77" s="34" t="s">
        <v>910</v>
      </c>
      <c r="G77" s="33" t="s">
        <v>1478</v>
      </c>
      <c r="H77" s="35">
        <v>0</v>
      </c>
      <c r="I77" s="33">
        <v>710000000</v>
      </c>
      <c r="J77" s="33" t="s">
        <v>1239</v>
      </c>
      <c r="K77" s="33" t="s">
        <v>1501</v>
      </c>
      <c r="L77" s="33" t="s">
        <v>1239</v>
      </c>
      <c r="M77" s="33" t="s">
        <v>35</v>
      </c>
      <c r="N77" s="33" t="s">
        <v>1499</v>
      </c>
      <c r="O77" s="36">
        <v>0</v>
      </c>
      <c r="P77" s="33">
        <v>796</v>
      </c>
      <c r="Q77" s="33" t="s">
        <v>1280</v>
      </c>
      <c r="R77" s="37">
        <v>15</v>
      </c>
      <c r="S77" s="37">
        <v>59464.29</v>
      </c>
      <c r="T77" s="70">
        <v>891964.35</v>
      </c>
      <c r="U77" s="70">
        <v>999000.07200000004</v>
      </c>
      <c r="V77" s="33" t="s">
        <v>1618</v>
      </c>
      <c r="W77" s="38">
        <v>2016</v>
      </c>
      <c r="X77" s="135"/>
    </row>
    <row r="78" spans="1:24" s="22" customFormat="1" ht="114.75" x14ac:dyDescent="0.25">
      <c r="A78" s="131" t="s">
        <v>717</v>
      </c>
      <c r="B78" s="33" t="s">
        <v>208</v>
      </c>
      <c r="C78" s="112" t="s">
        <v>537</v>
      </c>
      <c r="D78" s="112" t="s">
        <v>905</v>
      </c>
      <c r="E78" s="112" t="s">
        <v>906</v>
      </c>
      <c r="F78" s="112" t="s">
        <v>911</v>
      </c>
      <c r="G78" s="33" t="s">
        <v>1478</v>
      </c>
      <c r="H78" s="35">
        <v>0</v>
      </c>
      <c r="I78" s="33">
        <v>710000000</v>
      </c>
      <c r="J78" s="33" t="s">
        <v>1239</v>
      </c>
      <c r="K78" s="33" t="s">
        <v>1501</v>
      </c>
      <c r="L78" s="33" t="s">
        <v>1239</v>
      </c>
      <c r="M78" s="33" t="s">
        <v>35</v>
      </c>
      <c r="N78" s="33" t="s">
        <v>1499</v>
      </c>
      <c r="O78" s="36">
        <v>0</v>
      </c>
      <c r="P78" s="33">
        <v>796</v>
      </c>
      <c r="Q78" s="33" t="s">
        <v>1280</v>
      </c>
      <c r="R78" s="37">
        <v>10</v>
      </c>
      <c r="S78" s="37">
        <v>71428.570000000007</v>
      </c>
      <c r="T78" s="70">
        <v>714285.70000000007</v>
      </c>
      <c r="U78" s="70">
        <v>799999.98400000017</v>
      </c>
      <c r="V78" s="33" t="s">
        <v>1618</v>
      </c>
      <c r="W78" s="38">
        <v>2016</v>
      </c>
      <c r="X78" s="135"/>
    </row>
    <row r="79" spans="1:24" s="22" customFormat="1" ht="63.75" x14ac:dyDescent="0.25">
      <c r="A79" s="131" t="s">
        <v>718</v>
      </c>
      <c r="B79" s="33" t="s">
        <v>208</v>
      </c>
      <c r="C79" s="112" t="s">
        <v>537</v>
      </c>
      <c r="D79" s="112" t="s">
        <v>905</v>
      </c>
      <c r="E79" s="112" t="s">
        <v>906</v>
      </c>
      <c r="F79" s="112" t="s">
        <v>912</v>
      </c>
      <c r="G79" s="33" t="s">
        <v>1478</v>
      </c>
      <c r="H79" s="35">
        <v>0</v>
      </c>
      <c r="I79" s="33">
        <v>710000000</v>
      </c>
      <c r="J79" s="33" t="s">
        <v>1239</v>
      </c>
      <c r="K79" s="33" t="s">
        <v>1501</v>
      </c>
      <c r="L79" s="33" t="s">
        <v>1239</v>
      </c>
      <c r="M79" s="33" t="s">
        <v>35</v>
      </c>
      <c r="N79" s="33" t="s">
        <v>1499</v>
      </c>
      <c r="O79" s="36">
        <v>0</v>
      </c>
      <c r="P79" s="33">
        <v>796</v>
      </c>
      <c r="Q79" s="33" t="s">
        <v>1280</v>
      </c>
      <c r="R79" s="37">
        <v>18</v>
      </c>
      <c r="S79" s="37">
        <v>22410.71</v>
      </c>
      <c r="T79" s="70">
        <v>403392.77999999997</v>
      </c>
      <c r="U79" s="70">
        <v>451799.91360000003</v>
      </c>
      <c r="V79" s="33" t="s">
        <v>1618</v>
      </c>
      <c r="W79" s="38">
        <v>2016</v>
      </c>
      <c r="X79" s="135"/>
    </row>
    <row r="80" spans="1:24" s="22" customFormat="1" ht="51" x14ac:dyDescent="0.25">
      <c r="A80" s="131" t="s">
        <v>719</v>
      </c>
      <c r="B80" s="33" t="s">
        <v>208</v>
      </c>
      <c r="C80" s="112" t="s">
        <v>537</v>
      </c>
      <c r="D80" s="112" t="s">
        <v>905</v>
      </c>
      <c r="E80" s="112" t="s">
        <v>906</v>
      </c>
      <c r="F80" s="112" t="s">
        <v>913</v>
      </c>
      <c r="G80" s="33" t="s">
        <v>1478</v>
      </c>
      <c r="H80" s="35">
        <v>0</v>
      </c>
      <c r="I80" s="33">
        <v>710000000</v>
      </c>
      <c r="J80" s="33" t="s">
        <v>1239</v>
      </c>
      <c r="K80" s="33" t="s">
        <v>1497</v>
      </c>
      <c r="L80" s="33" t="s">
        <v>1239</v>
      </c>
      <c r="M80" s="33" t="s">
        <v>35</v>
      </c>
      <c r="N80" s="33" t="s">
        <v>1483</v>
      </c>
      <c r="O80" s="36">
        <v>0</v>
      </c>
      <c r="P80" s="33">
        <v>796</v>
      </c>
      <c r="Q80" s="33" t="s">
        <v>1280</v>
      </c>
      <c r="R80" s="37">
        <v>15</v>
      </c>
      <c r="S80" s="37">
        <v>35446.43</v>
      </c>
      <c r="T80" s="70">
        <v>531696.44999999995</v>
      </c>
      <c r="U80" s="70">
        <v>595500.02399999998</v>
      </c>
      <c r="V80" s="33" t="s">
        <v>1618</v>
      </c>
      <c r="W80" s="38">
        <v>2016</v>
      </c>
      <c r="X80" s="135"/>
    </row>
    <row r="81" spans="1:24" s="22" customFormat="1" ht="89.25" x14ac:dyDescent="0.25">
      <c r="A81" s="131" t="s">
        <v>720</v>
      </c>
      <c r="B81" s="33" t="s">
        <v>208</v>
      </c>
      <c r="C81" s="112" t="s">
        <v>546</v>
      </c>
      <c r="D81" s="112" t="s">
        <v>1578</v>
      </c>
      <c r="E81" s="112" t="s">
        <v>1862</v>
      </c>
      <c r="F81" s="112" t="s">
        <v>914</v>
      </c>
      <c r="G81" s="33" t="s">
        <v>1478</v>
      </c>
      <c r="H81" s="35">
        <v>0</v>
      </c>
      <c r="I81" s="33">
        <v>710000000</v>
      </c>
      <c r="J81" s="33" t="s">
        <v>1239</v>
      </c>
      <c r="K81" s="33" t="s">
        <v>1497</v>
      </c>
      <c r="L81" s="33" t="s">
        <v>1239</v>
      </c>
      <c r="M81" s="33" t="s">
        <v>35</v>
      </c>
      <c r="N81" s="33" t="s">
        <v>1483</v>
      </c>
      <c r="O81" s="36">
        <v>0</v>
      </c>
      <c r="P81" s="33">
        <v>796</v>
      </c>
      <c r="Q81" s="33" t="s">
        <v>1280</v>
      </c>
      <c r="R81" s="37">
        <v>3</v>
      </c>
      <c r="S81" s="37">
        <v>114107.14</v>
      </c>
      <c r="T81" s="70">
        <v>342321.42</v>
      </c>
      <c r="U81" s="70">
        <v>383399.99040000001</v>
      </c>
      <c r="V81" s="33" t="s">
        <v>1618</v>
      </c>
      <c r="W81" s="38">
        <v>2016</v>
      </c>
      <c r="X81" s="135"/>
    </row>
    <row r="82" spans="1:24" s="22" customFormat="1" ht="38.25" x14ac:dyDescent="0.25">
      <c r="A82" s="131" t="s">
        <v>721</v>
      </c>
      <c r="B82" s="33" t="s">
        <v>208</v>
      </c>
      <c r="C82" s="112" t="s">
        <v>548</v>
      </c>
      <c r="D82" s="112" t="s">
        <v>915</v>
      </c>
      <c r="E82" s="112" t="s">
        <v>1863</v>
      </c>
      <c r="F82" s="112" t="s">
        <v>916</v>
      </c>
      <c r="G82" s="33" t="s">
        <v>1562</v>
      </c>
      <c r="H82" s="35">
        <v>0</v>
      </c>
      <c r="I82" s="33">
        <v>710000000</v>
      </c>
      <c r="J82" s="33" t="s">
        <v>1239</v>
      </c>
      <c r="K82" s="33" t="s">
        <v>1494</v>
      </c>
      <c r="L82" s="33" t="s">
        <v>1239</v>
      </c>
      <c r="M82" s="33" t="s">
        <v>35</v>
      </c>
      <c r="N82" s="33" t="s">
        <v>1511</v>
      </c>
      <c r="O82" s="36">
        <v>0</v>
      </c>
      <c r="P82" s="33">
        <v>778</v>
      </c>
      <c r="Q82" s="33" t="s">
        <v>1279</v>
      </c>
      <c r="R82" s="37">
        <v>250</v>
      </c>
      <c r="S82" s="37">
        <v>687.9</v>
      </c>
      <c r="T82" s="70">
        <v>171975</v>
      </c>
      <c r="U82" s="70">
        <v>192612.00000000003</v>
      </c>
      <c r="V82" s="33" t="s">
        <v>1618</v>
      </c>
      <c r="W82" s="38">
        <v>2016</v>
      </c>
      <c r="X82" s="134"/>
    </row>
    <row r="83" spans="1:24" s="22" customFormat="1" ht="38.25" x14ac:dyDescent="0.25">
      <c r="A83" s="131" t="s">
        <v>722</v>
      </c>
      <c r="B83" s="33" t="s">
        <v>208</v>
      </c>
      <c r="C83" s="34" t="s">
        <v>551</v>
      </c>
      <c r="D83" s="112" t="s">
        <v>1556</v>
      </c>
      <c r="E83" s="112" t="s">
        <v>1864</v>
      </c>
      <c r="F83" s="112" t="s">
        <v>917</v>
      </c>
      <c r="G83" s="33" t="s">
        <v>1562</v>
      </c>
      <c r="H83" s="35">
        <v>0</v>
      </c>
      <c r="I83" s="33">
        <v>710000000</v>
      </c>
      <c r="J83" s="33" t="s">
        <v>1239</v>
      </c>
      <c r="K83" s="33" t="s">
        <v>1494</v>
      </c>
      <c r="L83" s="33" t="s">
        <v>1239</v>
      </c>
      <c r="M83" s="33" t="s">
        <v>35</v>
      </c>
      <c r="N83" s="33" t="s">
        <v>1511</v>
      </c>
      <c r="O83" s="36">
        <v>0</v>
      </c>
      <c r="P83" s="33">
        <v>778</v>
      </c>
      <c r="Q83" s="33" t="s">
        <v>1279</v>
      </c>
      <c r="R83" s="37">
        <v>245</v>
      </c>
      <c r="S83" s="37">
        <v>347.5</v>
      </c>
      <c r="T83" s="70">
        <v>85137.5</v>
      </c>
      <c r="U83" s="70">
        <v>95354.000000000015</v>
      </c>
      <c r="V83" s="33" t="s">
        <v>1618</v>
      </c>
      <c r="W83" s="38">
        <v>2016</v>
      </c>
      <c r="X83" s="134"/>
    </row>
    <row r="84" spans="1:24" s="22" customFormat="1" ht="38.25" x14ac:dyDescent="0.25">
      <c r="A84" s="131" t="s">
        <v>723</v>
      </c>
      <c r="B84" s="33" t="s">
        <v>208</v>
      </c>
      <c r="C84" s="34" t="s">
        <v>551</v>
      </c>
      <c r="D84" s="112" t="s">
        <v>1556</v>
      </c>
      <c r="E84" s="112" t="s">
        <v>1864</v>
      </c>
      <c r="F84" s="112" t="s">
        <v>918</v>
      </c>
      <c r="G84" s="33" t="s">
        <v>1562</v>
      </c>
      <c r="H84" s="35">
        <v>0</v>
      </c>
      <c r="I84" s="33">
        <v>710000000</v>
      </c>
      <c r="J84" s="33" t="s">
        <v>1239</v>
      </c>
      <c r="K84" s="33" t="s">
        <v>1494</v>
      </c>
      <c r="L84" s="33" t="s">
        <v>1239</v>
      </c>
      <c r="M84" s="33" t="s">
        <v>35</v>
      </c>
      <c r="N84" s="33" t="s">
        <v>1511</v>
      </c>
      <c r="O84" s="36">
        <v>0</v>
      </c>
      <c r="P84" s="33">
        <v>778</v>
      </c>
      <c r="Q84" s="33" t="s">
        <v>1279</v>
      </c>
      <c r="R84" s="37">
        <v>240</v>
      </c>
      <c r="S84" s="37">
        <v>350</v>
      </c>
      <c r="T84" s="70">
        <v>84000</v>
      </c>
      <c r="U84" s="70">
        <v>94080.000000000015</v>
      </c>
      <c r="V84" s="33" t="s">
        <v>1618</v>
      </c>
      <c r="W84" s="38">
        <v>2016</v>
      </c>
      <c r="X84" s="134"/>
    </row>
    <row r="85" spans="1:24" s="22" customFormat="1" ht="38.25" x14ac:dyDescent="0.25">
      <c r="A85" s="131" t="s">
        <v>724</v>
      </c>
      <c r="B85" s="33" t="s">
        <v>208</v>
      </c>
      <c r="C85" s="34" t="s">
        <v>555</v>
      </c>
      <c r="D85" s="112" t="s">
        <v>919</v>
      </c>
      <c r="E85" s="112" t="s">
        <v>920</v>
      </c>
      <c r="F85" s="112" t="s">
        <v>921</v>
      </c>
      <c r="G85" s="33" t="s">
        <v>1562</v>
      </c>
      <c r="H85" s="35">
        <v>0</v>
      </c>
      <c r="I85" s="33">
        <v>710000000</v>
      </c>
      <c r="J85" s="33" t="s">
        <v>1239</v>
      </c>
      <c r="K85" s="33" t="s">
        <v>1494</v>
      </c>
      <c r="L85" s="33" t="s">
        <v>1239</v>
      </c>
      <c r="M85" s="33" t="s">
        <v>35</v>
      </c>
      <c r="N85" s="33" t="s">
        <v>1511</v>
      </c>
      <c r="O85" s="36">
        <v>0</v>
      </c>
      <c r="P85" s="33">
        <v>778</v>
      </c>
      <c r="Q85" s="33" t="s">
        <v>1279</v>
      </c>
      <c r="R85" s="37">
        <v>150</v>
      </c>
      <c r="S85" s="37">
        <v>865</v>
      </c>
      <c r="T85" s="70">
        <v>129750</v>
      </c>
      <c r="U85" s="70">
        <v>145320</v>
      </c>
      <c r="V85" s="33" t="s">
        <v>1618</v>
      </c>
      <c r="W85" s="38">
        <v>2016</v>
      </c>
      <c r="X85" s="134"/>
    </row>
    <row r="86" spans="1:24" s="22" customFormat="1" ht="63.75" x14ac:dyDescent="0.25">
      <c r="A86" s="131" t="s">
        <v>725</v>
      </c>
      <c r="B86" s="33" t="s">
        <v>208</v>
      </c>
      <c r="C86" s="34" t="s">
        <v>557</v>
      </c>
      <c r="D86" s="112" t="s">
        <v>1579</v>
      </c>
      <c r="E86" s="112" t="s">
        <v>1865</v>
      </c>
      <c r="F86" s="34" t="s">
        <v>922</v>
      </c>
      <c r="G86" s="33" t="s">
        <v>1562</v>
      </c>
      <c r="H86" s="35">
        <v>0</v>
      </c>
      <c r="I86" s="33">
        <v>710000000</v>
      </c>
      <c r="J86" s="33" t="s">
        <v>1239</v>
      </c>
      <c r="K86" s="33" t="s">
        <v>1494</v>
      </c>
      <c r="L86" s="33" t="s">
        <v>1239</v>
      </c>
      <c r="M86" s="33" t="s">
        <v>35</v>
      </c>
      <c r="N86" s="33" t="s">
        <v>1511</v>
      </c>
      <c r="O86" s="36">
        <v>0</v>
      </c>
      <c r="P86" s="33">
        <v>736</v>
      </c>
      <c r="Q86" s="33" t="s">
        <v>1559</v>
      </c>
      <c r="R86" s="37">
        <v>100</v>
      </c>
      <c r="S86" s="37">
        <v>455</v>
      </c>
      <c r="T86" s="70">
        <v>45500</v>
      </c>
      <c r="U86" s="70">
        <v>50960.000000000007</v>
      </c>
      <c r="V86" s="33" t="s">
        <v>1618</v>
      </c>
      <c r="W86" s="38">
        <v>2016</v>
      </c>
      <c r="X86" s="134"/>
    </row>
    <row r="87" spans="1:24" s="22" customFormat="1" ht="76.5" x14ac:dyDescent="0.25">
      <c r="A87" s="131" t="s">
        <v>726</v>
      </c>
      <c r="B87" s="33" t="s">
        <v>208</v>
      </c>
      <c r="C87" s="34" t="s">
        <v>560</v>
      </c>
      <c r="D87" s="112" t="s">
        <v>923</v>
      </c>
      <c r="E87" s="112" t="s">
        <v>924</v>
      </c>
      <c r="F87" s="112" t="s">
        <v>925</v>
      </c>
      <c r="G87" s="33" t="s">
        <v>1562</v>
      </c>
      <c r="H87" s="35">
        <v>0</v>
      </c>
      <c r="I87" s="33">
        <v>710000000</v>
      </c>
      <c r="J87" s="33" t="s">
        <v>1239</v>
      </c>
      <c r="K87" s="33" t="s">
        <v>1494</v>
      </c>
      <c r="L87" s="33" t="s">
        <v>1239</v>
      </c>
      <c r="M87" s="33" t="s">
        <v>35</v>
      </c>
      <c r="N87" s="33" t="s">
        <v>1511</v>
      </c>
      <c r="O87" s="36">
        <v>0</v>
      </c>
      <c r="P87" s="33">
        <v>796</v>
      </c>
      <c r="Q87" s="33" t="s">
        <v>1280</v>
      </c>
      <c r="R87" s="37">
        <v>100</v>
      </c>
      <c r="S87" s="37">
        <v>575</v>
      </c>
      <c r="T87" s="70">
        <v>57500</v>
      </c>
      <c r="U87" s="70">
        <v>64400.000000000007</v>
      </c>
      <c r="V87" s="33" t="s">
        <v>1618</v>
      </c>
      <c r="W87" s="38">
        <v>2016</v>
      </c>
      <c r="X87" s="134"/>
    </row>
    <row r="88" spans="1:24" s="22" customFormat="1" ht="38.25" x14ac:dyDescent="0.25">
      <c r="A88" s="131" t="s">
        <v>727</v>
      </c>
      <c r="B88" s="33" t="s">
        <v>208</v>
      </c>
      <c r="C88" s="34" t="s">
        <v>564</v>
      </c>
      <c r="D88" s="112" t="s">
        <v>1556</v>
      </c>
      <c r="E88" s="112" t="s">
        <v>1866</v>
      </c>
      <c r="F88" s="112" t="s">
        <v>926</v>
      </c>
      <c r="G88" s="33" t="s">
        <v>1562</v>
      </c>
      <c r="H88" s="35">
        <v>0</v>
      </c>
      <c r="I88" s="33">
        <v>710000000</v>
      </c>
      <c r="J88" s="33" t="s">
        <v>1239</v>
      </c>
      <c r="K88" s="33" t="s">
        <v>1494</v>
      </c>
      <c r="L88" s="33" t="s">
        <v>1239</v>
      </c>
      <c r="M88" s="33" t="s">
        <v>35</v>
      </c>
      <c r="N88" s="33" t="s">
        <v>1511</v>
      </c>
      <c r="O88" s="36">
        <v>0</v>
      </c>
      <c r="P88" s="33">
        <v>778</v>
      </c>
      <c r="Q88" s="33" t="s">
        <v>1279</v>
      </c>
      <c r="R88" s="37">
        <v>50</v>
      </c>
      <c r="S88" s="37">
        <v>402.5</v>
      </c>
      <c r="T88" s="70">
        <v>20125</v>
      </c>
      <c r="U88" s="70">
        <v>22540.000000000004</v>
      </c>
      <c r="V88" s="33" t="s">
        <v>1618</v>
      </c>
      <c r="W88" s="38">
        <v>2016</v>
      </c>
      <c r="X88" s="134"/>
    </row>
    <row r="89" spans="1:24" s="22" customFormat="1" ht="51" x14ac:dyDescent="0.25">
      <c r="A89" s="72" t="s">
        <v>1027</v>
      </c>
      <c r="B89" s="33" t="s">
        <v>208</v>
      </c>
      <c r="C89" s="34" t="s">
        <v>566</v>
      </c>
      <c r="D89" s="112" t="s">
        <v>927</v>
      </c>
      <c r="E89" s="112" t="s">
        <v>928</v>
      </c>
      <c r="F89" s="34" t="s">
        <v>929</v>
      </c>
      <c r="G89" s="33" t="s">
        <v>1562</v>
      </c>
      <c r="H89" s="35">
        <v>0</v>
      </c>
      <c r="I89" s="33">
        <v>710000000</v>
      </c>
      <c r="J89" s="33" t="s">
        <v>1239</v>
      </c>
      <c r="K89" s="33" t="s">
        <v>1494</v>
      </c>
      <c r="L89" s="33" t="s">
        <v>1239</v>
      </c>
      <c r="M89" s="33" t="s">
        <v>35</v>
      </c>
      <c r="N89" s="33" t="s">
        <v>1511</v>
      </c>
      <c r="O89" s="36">
        <v>0</v>
      </c>
      <c r="P89" s="33">
        <v>868</v>
      </c>
      <c r="Q89" s="43" t="s">
        <v>1275</v>
      </c>
      <c r="R89" s="37">
        <v>200</v>
      </c>
      <c r="S89" s="37">
        <v>812.5</v>
      </c>
      <c r="T89" s="70">
        <v>162500</v>
      </c>
      <c r="U89" s="70">
        <v>182000.00000000003</v>
      </c>
      <c r="V89" s="33" t="s">
        <v>1618</v>
      </c>
      <c r="W89" s="38">
        <v>2016</v>
      </c>
      <c r="X89" s="74"/>
    </row>
    <row r="90" spans="1:24" s="22" customFormat="1" ht="38.25" x14ac:dyDescent="0.25">
      <c r="A90" s="72" t="s">
        <v>1028</v>
      </c>
      <c r="B90" s="33" t="s">
        <v>208</v>
      </c>
      <c r="C90" s="34" t="s">
        <v>571</v>
      </c>
      <c r="D90" s="112" t="s">
        <v>930</v>
      </c>
      <c r="E90" s="112" t="s">
        <v>1867</v>
      </c>
      <c r="F90" s="112" t="s">
        <v>931</v>
      </c>
      <c r="G90" s="33" t="s">
        <v>1562</v>
      </c>
      <c r="H90" s="35">
        <v>0</v>
      </c>
      <c r="I90" s="33">
        <v>710000000</v>
      </c>
      <c r="J90" s="33" t="s">
        <v>1239</v>
      </c>
      <c r="K90" s="33" t="s">
        <v>1494</v>
      </c>
      <c r="L90" s="33" t="s">
        <v>1239</v>
      </c>
      <c r="M90" s="33" t="s">
        <v>35</v>
      </c>
      <c r="N90" s="33" t="s">
        <v>1511</v>
      </c>
      <c r="O90" s="36">
        <v>0</v>
      </c>
      <c r="P90" s="33">
        <v>796</v>
      </c>
      <c r="Q90" s="33" t="s">
        <v>1280</v>
      </c>
      <c r="R90" s="37">
        <v>10</v>
      </c>
      <c r="S90" s="37">
        <v>1645</v>
      </c>
      <c r="T90" s="70">
        <v>16450</v>
      </c>
      <c r="U90" s="70">
        <v>18424</v>
      </c>
      <c r="V90" s="33" t="s">
        <v>1618</v>
      </c>
      <c r="W90" s="38">
        <v>2016</v>
      </c>
      <c r="X90" s="74"/>
    </row>
    <row r="91" spans="1:24" s="22" customFormat="1" ht="38.25" x14ac:dyDescent="0.25">
      <c r="A91" s="72" t="s">
        <v>1029</v>
      </c>
      <c r="B91" s="33" t="s">
        <v>208</v>
      </c>
      <c r="C91" s="34" t="s">
        <v>573</v>
      </c>
      <c r="D91" s="112" t="s">
        <v>932</v>
      </c>
      <c r="E91" s="112" t="s">
        <v>933</v>
      </c>
      <c r="F91" s="112" t="s">
        <v>933</v>
      </c>
      <c r="G91" s="33" t="s">
        <v>1562</v>
      </c>
      <c r="H91" s="35">
        <v>0</v>
      </c>
      <c r="I91" s="33">
        <v>710000000</v>
      </c>
      <c r="J91" s="33" t="s">
        <v>1239</v>
      </c>
      <c r="K91" s="33" t="s">
        <v>1494</v>
      </c>
      <c r="L91" s="33" t="s">
        <v>1239</v>
      </c>
      <c r="M91" s="33" t="s">
        <v>35</v>
      </c>
      <c r="N91" s="33" t="s">
        <v>1511</v>
      </c>
      <c r="O91" s="36">
        <v>0</v>
      </c>
      <c r="P91" s="33">
        <v>796</v>
      </c>
      <c r="Q91" s="33" t="s">
        <v>1280</v>
      </c>
      <c r="R91" s="37">
        <v>100</v>
      </c>
      <c r="S91" s="37">
        <v>170</v>
      </c>
      <c r="T91" s="70">
        <v>17000</v>
      </c>
      <c r="U91" s="70">
        <v>19040</v>
      </c>
      <c r="V91" s="33" t="s">
        <v>1618</v>
      </c>
      <c r="W91" s="38">
        <v>2016</v>
      </c>
      <c r="X91" s="74"/>
    </row>
    <row r="92" spans="1:24" s="22" customFormat="1" ht="38.25" x14ac:dyDescent="0.25">
      <c r="A92" s="72" t="s">
        <v>1030</v>
      </c>
      <c r="B92" s="33" t="s">
        <v>208</v>
      </c>
      <c r="C92" s="34" t="s">
        <v>576</v>
      </c>
      <c r="D92" s="112" t="s">
        <v>927</v>
      </c>
      <c r="E92" s="112" t="s">
        <v>934</v>
      </c>
      <c r="F92" s="112" t="s">
        <v>935</v>
      </c>
      <c r="G92" s="33" t="s">
        <v>1562</v>
      </c>
      <c r="H92" s="35">
        <v>0</v>
      </c>
      <c r="I92" s="33">
        <v>710000000</v>
      </c>
      <c r="J92" s="33" t="s">
        <v>1239</v>
      </c>
      <c r="K92" s="33" t="s">
        <v>1494</v>
      </c>
      <c r="L92" s="33" t="s">
        <v>1239</v>
      </c>
      <c r="M92" s="33" t="s">
        <v>35</v>
      </c>
      <c r="N92" s="33" t="s">
        <v>1511</v>
      </c>
      <c r="O92" s="36">
        <v>0</v>
      </c>
      <c r="P92" s="33">
        <v>112</v>
      </c>
      <c r="Q92" s="33" t="s">
        <v>1563</v>
      </c>
      <c r="R92" s="37">
        <v>50</v>
      </c>
      <c r="S92" s="37">
        <v>570</v>
      </c>
      <c r="T92" s="70">
        <v>28500</v>
      </c>
      <c r="U92" s="70">
        <v>31920.000000000004</v>
      </c>
      <c r="V92" s="33" t="s">
        <v>1618</v>
      </c>
      <c r="W92" s="38">
        <v>2016</v>
      </c>
      <c r="X92" s="74"/>
    </row>
    <row r="93" spans="1:24" s="22" customFormat="1" ht="51" x14ac:dyDescent="0.25">
      <c r="A93" s="72" t="s">
        <v>1031</v>
      </c>
      <c r="B93" s="33" t="s">
        <v>208</v>
      </c>
      <c r="C93" s="34" t="s">
        <v>581</v>
      </c>
      <c r="D93" s="112" t="s">
        <v>936</v>
      </c>
      <c r="E93" s="112" t="s">
        <v>583</v>
      </c>
      <c r="F93" s="112" t="s">
        <v>937</v>
      </c>
      <c r="G93" s="33" t="s">
        <v>1562</v>
      </c>
      <c r="H93" s="35">
        <v>0</v>
      </c>
      <c r="I93" s="33">
        <v>710000000</v>
      </c>
      <c r="J93" s="33" t="s">
        <v>1239</v>
      </c>
      <c r="K93" s="33" t="s">
        <v>1494</v>
      </c>
      <c r="L93" s="33" t="s">
        <v>1239</v>
      </c>
      <c r="M93" s="33" t="s">
        <v>35</v>
      </c>
      <c r="N93" s="33" t="s">
        <v>1511</v>
      </c>
      <c r="O93" s="36">
        <v>0</v>
      </c>
      <c r="P93" s="33">
        <v>796</v>
      </c>
      <c r="Q93" s="33" t="s">
        <v>1280</v>
      </c>
      <c r="R93" s="37">
        <v>50</v>
      </c>
      <c r="S93" s="37">
        <v>2732.5</v>
      </c>
      <c r="T93" s="70">
        <v>136625</v>
      </c>
      <c r="U93" s="70">
        <v>153020.00000000003</v>
      </c>
      <c r="V93" s="33" t="s">
        <v>1618</v>
      </c>
      <c r="W93" s="38">
        <v>2016</v>
      </c>
      <c r="X93" s="74"/>
    </row>
    <row r="94" spans="1:24" s="22" customFormat="1" ht="51" x14ac:dyDescent="0.25">
      <c r="A94" s="72" t="s">
        <v>1032</v>
      </c>
      <c r="B94" s="33" t="s">
        <v>208</v>
      </c>
      <c r="C94" s="34" t="s">
        <v>581</v>
      </c>
      <c r="D94" s="112" t="s">
        <v>936</v>
      </c>
      <c r="E94" s="112" t="s">
        <v>583</v>
      </c>
      <c r="F94" s="112" t="s">
        <v>938</v>
      </c>
      <c r="G94" s="33" t="s">
        <v>1562</v>
      </c>
      <c r="H94" s="35">
        <v>0</v>
      </c>
      <c r="I94" s="33">
        <v>710000000</v>
      </c>
      <c r="J94" s="33" t="s">
        <v>1239</v>
      </c>
      <c r="K94" s="33" t="s">
        <v>1494</v>
      </c>
      <c r="L94" s="33" t="s">
        <v>1239</v>
      </c>
      <c r="M94" s="33" t="s">
        <v>35</v>
      </c>
      <c r="N94" s="33" t="s">
        <v>1511</v>
      </c>
      <c r="O94" s="36">
        <v>0</v>
      </c>
      <c r="P94" s="33">
        <v>796</v>
      </c>
      <c r="Q94" s="33" t="s">
        <v>1280</v>
      </c>
      <c r="R94" s="37">
        <v>50</v>
      </c>
      <c r="S94" s="37">
        <v>1732.5</v>
      </c>
      <c r="T94" s="70">
        <v>86625</v>
      </c>
      <c r="U94" s="70">
        <v>97020.000000000015</v>
      </c>
      <c r="V94" s="33" t="s">
        <v>1618</v>
      </c>
      <c r="W94" s="38">
        <v>2016</v>
      </c>
      <c r="X94" s="74"/>
    </row>
    <row r="95" spans="1:24" s="22" customFormat="1" ht="38.25" x14ac:dyDescent="0.25">
      <c r="A95" s="72" t="s">
        <v>1374</v>
      </c>
      <c r="B95" s="33" t="s">
        <v>208</v>
      </c>
      <c r="C95" s="34" t="s">
        <v>586</v>
      </c>
      <c r="D95" s="112" t="s">
        <v>939</v>
      </c>
      <c r="E95" s="112" t="s">
        <v>940</v>
      </c>
      <c r="F95" s="112" t="s">
        <v>941</v>
      </c>
      <c r="G95" s="33" t="s">
        <v>1562</v>
      </c>
      <c r="H95" s="35">
        <v>0</v>
      </c>
      <c r="I95" s="33">
        <v>710000000</v>
      </c>
      <c r="J95" s="33" t="s">
        <v>1239</v>
      </c>
      <c r="K95" s="33" t="s">
        <v>1494</v>
      </c>
      <c r="L95" s="33" t="s">
        <v>1239</v>
      </c>
      <c r="M95" s="33" t="s">
        <v>35</v>
      </c>
      <c r="N95" s="33" t="s">
        <v>1511</v>
      </c>
      <c r="O95" s="36">
        <v>0</v>
      </c>
      <c r="P95" s="33">
        <v>796</v>
      </c>
      <c r="Q95" s="33" t="s">
        <v>1280</v>
      </c>
      <c r="R95" s="37">
        <v>40</v>
      </c>
      <c r="S95" s="37">
        <v>11667.5</v>
      </c>
      <c r="T95" s="70">
        <v>466700</v>
      </c>
      <c r="U95" s="70">
        <v>522704.00000000006</v>
      </c>
      <c r="V95" s="33" t="s">
        <v>1618</v>
      </c>
      <c r="W95" s="38">
        <v>2016</v>
      </c>
      <c r="X95" s="74"/>
    </row>
    <row r="96" spans="1:24" s="22" customFormat="1" ht="71.25" customHeight="1" x14ac:dyDescent="0.25">
      <c r="A96" s="72" t="s">
        <v>1033</v>
      </c>
      <c r="B96" s="33" t="s">
        <v>208</v>
      </c>
      <c r="C96" s="34" t="s">
        <v>590</v>
      </c>
      <c r="D96" s="112" t="s">
        <v>942</v>
      </c>
      <c r="E96" s="112" t="s">
        <v>943</v>
      </c>
      <c r="F96" s="112" t="s">
        <v>944</v>
      </c>
      <c r="G96" s="33" t="s">
        <v>1478</v>
      </c>
      <c r="H96" s="35">
        <v>0</v>
      </c>
      <c r="I96" s="33">
        <v>710000000</v>
      </c>
      <c r="J96" s="33" t="s">
        <v>1239</v>
      </c>
      <c r="K96" s="33" t="s">
        <v>1503</v>
      </c>
      <c r="L96" s="33" t="s">
        <v>1239</v>
      </c>
      <c r="M96" s="33" t="s">
        <v>35</v>
      </c>
      <c r="N96" s="33" t="s">
        <v>1494</v>
      </c>
      <c r="O96" s="36">
        <v>0</v>
      </c>
      <c r="P96" s="33">
        <v>796</v>
      </c>
      <c r="Q96" s="33" t="s">
        <v>1280</v>
      </c>
      <c r="R96" s="37">
        <v>1</v>
      </c>
      <c r="S96" s="37">
        <v>1654429.14</v>
      </c>
      <c r="T96" s="70">
        <v>1654429.14</v>
      </c>
      <c r="U96" s="70">
        <v>1852960.6368</v>
      </c>
      <c r="V96" s="33" t="s">
        <v>1618</v>
      </c>
      <c r="W96" s="38">
        <v>2016</v>
      </c>
      <c r="X96" s="74"/>
    </row>
    <row r="97" spans="1:24" s="75" customFormat="1" ht="89.25" x14ac:dyDescent="0.25">
      <c r="A97" s="131" t="s">
        <v>1034</v>
      </c>
      <c r="B97" s="33" t="s">
        <v>208</v>
      </c>
      <c r="C97" s="34" t="s">
        <v>639</v>
      </c>
      <c r="D97" s="34" t="s">
        <v>1399</v>
      </c>
      <c r="E97" s="34" t="s">
        <v>962</v>
      </c>
      <c r="F97" s="34" t="s">
        <v>963</v>
      </c>
      <c r="G97" s="33" t="s">
        <v>1562</v>
      </c>
      <c r="H97" s="35">
        <v>50</v>
      </c>
      <c r="I97" s="33">
        <v>710000000</v>
      </c>
      <c r="J97" s="33" t="s">
        <v>1239</v>
      </c>
      <c r="K97" s="33" t="s">
        <v>1501</v>
      </c>
      <c r="L97" s="33" t="s">
        <v>1239</v>
      </c>
      <c r="M97" s="33" t="s">
        <v>35</v>
      </c>
      <c r="N97" s="33" t="s">
        <v>1500</v>
      </c>
      <c r="O97" s="36">
        <v>0</v>
      </c>
      <c r="P97" s="33">
        <v>839</v>
      </c>
      <c r="Q97" s="45" t="s">
        <v>1276</v>
      </c>
      <c r="R97" s="37">
        <v>365</v>
      </c>
      <c r="S97" s="37">
        <v>19571.400000000001</v>
      </c>
      <c r="T97" s="37">
        <v>7143561.0000000009</v>
      </c>
      <c r="U97" s="37">
        <v>8000788.3200000022</v>
      </c>
      <c r="V97" s="33" t="s">
        <v>1618</v>
      </c>
      <c r="W97" s="38">
        <v>2016</v>
      </c>
      <c r="X97" s="74"/>
    </row>
    <row r="98" spans="1:24" s="32" customFormat="1" ht="12.75" x14ac:dyDescent="0.2">
      <c r="A98" s="145" t="s">
        <v>220</v>
      </c>
      <c r="B98" s="63"/>
      <c r="C98" s="113"/>
      <c r="D98" s="107"/>
      <c r="E98" s="108"/>
      <c r="F98" s="64"/>
      <c r="G98" s="57"/>
      <c r="H98" s="58"/>
      <c r="I98" s="55"/>
      <c r="J98" s="39"/>
      <c r="K98" s="59"/>
      <c r="L98" s="59"/>
      <c r="M98" s="59"/>
      <c r="N98" s="59"/>
      <c r="O98" s="60"/>
      <c r="P98" s="55"/>
      <c r="Q98" s="39"/>
      <c r="R98" s="61"/>
      <c r="S98" s="61"/>
      <c r="T98" s="61">
        <v>834420532.65999997</v>
      </c>
      <c r="U98" s="61">
        <v>934550996.57920003</v>
      </c>
      <c r="V98" s="63"/>
      <c r="W98" s="55"/>
      <c r="X98" s="137"/>
    </row>
    <row r="99" spans="1:24" s="32" customFormat="1" ht="12.75" x14ac:dyDescent="0.2">
      <c r="A99" s="145" t="s">
        <v>221</v>
      </c>
      <c r="B99" s="63"/>
      <c r="C99" s="113"/>
      <c r="D99" s="107"/>
      <c r="E99" s="108"/>
      <c r="F99" s="64"/>
      <c r="G99" s="57"/>
      <c r="H99" s="58"/>
      <c r="I99" s="55"/>
      <c r="J99" s="39"/>
      <c r="K99" s="59"/>
      <c r="L99" s="59"/>
      <c r="M99" s="59"/>
      <c r="N99" s="59"/>
      <c r="O99" s="60"/>
      <c r="P99" s="55"/>
      <c r="Q99" s="39"/>
      <c r="R99" s="61"/>
      <c r="S99" s="61"/>
      <c r="T99" s="61"/>
      <c r="U99" s="61"/>
      <c r="V99" s="63"/>
      <c r="W99" s="55"/>
      <c r="X99" s="137"/>
    </row>
    <row r="100" spans="1:24" s="105" customFormat="1" ht="38.25" x14ac:dyDescent="0.2">
      <c r="A100" s="131" t="s">
        <v>1622</v>
      </c>
      <c r="B100" s="33" t="s">
        <v>208</v>
      </c>
      <c r="C100" s="34" t="s">
        <v>55</v>
      </c>
      <c r="D100" s="34" t="s">
        <v>226</v>
      </c>
      <c r="E100" s="34" t="s">
        <v>227</v>
      </c>
      <c r="F100" s="34" t="s">
        <v>228</v>
      </c>
      <c r="G100" s="33" t="s">
        <v>1478</v>
      </c>
      <c r="H100" s="40">
        <v>90</v>
      </c>
      <c r="I100" s="33">
        <v>710000000</v>
      </c>
      <c r="J100" s="33" t="s">
        <v>1239</v>
      </c>
      <c r="K100" s="33" t="s">
        <v>1484</v>
      </c>
      <c r="L100" s="33" t="s">
        <v>1240</v>
      </c>
      <c r="M100" s="33"/>
      <c r="N100" s="33" t="s">
        <v>1538</v>
      </c>
      <c r="O100" s="36">
        <v>0</v>
      </c>
      <c r="P100" s="33"/>
      <c r="Q100" s="33"/>
      <c r="R100" s="37"/>
      <c r="S100" s="37"/>
      <c r="T100" s="37">
        <v>741108893.11000001</v>
      </c>
      <c r="U100" s="37">
        <v>830041960.28320014</v>
      </c>
      <c r="V100" s="36" t="s">
        <v>1617</v>
      </c>
      <c r="W100" s="33">
        <v>2015</v>
      </c>
      <c r="X100" s="165"/>
    </row>
    <row r="101" spans="1:24" s="105" customFormat="1" ht="38.25" x14ac:dyDescent="0.2">
      <c r="A101" s="131" t="s">
        <v>1623</v>
      </c>
      <c r="B101" s="33" t="s">
        <v>208</v>
      </c>
      <c r="C101" s="34" t="s">
        <v>55</v>
      </c>
      <c r="D101" s="34" t="s">
        <v>226</v>
      </c>
      <c r="E101" s="34" t="s">
        <v>227</v>
      </c>
      <c r="F101" s="34" t="s">
        <v>229</v>
      </c>
      <c r="G101" s="33" t="s">
        <v>1478</v>
      </c>
      <c r="H101" s="40">
        <v>90</v>
      </c>
      <c r="I101" s="33">
        <v>710000000</v>
      </c>
      <c r="J101" s="33" t="s">
        <v>1239</v>
      </c>
      <c r="K101" s="33" t="s">
        <v>1484</v>
      </c>
      <c r="L101" s="33" t="s">
        <v>1240</v>
      </c>
      <c r="M101" s="33"/>
      <c r="N101" s="33" t="s">
        <v>1538</v>
      </c>
      <c r="O101" s="36">
        <v>0</v>
      </c>
      <c r="P101" s="33"/>
      <c r="Q101" s="33"/>
      <c r="R101" s="37"/>
      <c r="S101" s="37"/>
      <c r="T101" s="37">
        <v>3538152</v>
      </c>
      <c r="U101" s="37">
        <v>3962730.24</v>
      </c>
      <c r="V101" s="36" t="s">
        <v>1617</v>
      </c>
      <c r="W101" s="33">
        <v>2015</v>
      </c>
      <c r="X101" s="165"/>
    </row>
    <row r="102" spans="1:24" s="105" customFormat="1" ht="38.25" x14ac:dyDescent="0.2">
      <c r="A102" s="131" t="s">
        <v>1624</v>
      </c>
      <c r="B102" s="33" t="s">
        <v>208</v>
      </c>
      <c r="C102" s="34" t="s">
        <v>55</v>
      </c>
      <c r="D102" s="34" t="s">
        <v>226</v>
      </c>
      <c r="E102" s="34" t="s">
        <v>227</v>
      </c>
      <c r="F102" s="34" t="s">
        <v>230</v>
      </c>
      <c r="G102" s="33" t="s">
        <v>1478</v>
      </c>
      <c r="H102" s="40">
        <v>90</v>
      </c>
      <c r="I102" s="33">
        <v>710000000</v>
      </c>
      <c r="J102" s="33" t="s">
        <v>1239</v>
      </c>
      <c r="K102" s="33" t="s">
        <v>1484</v>
      </c>
      <c r="L102" s="33" t="s">
        <v>1240</v>
      </c>
      <c r="M102" s="33"/>
      <c r="N102" s="33" t="s">
        <v>1538</v>
      </c>
      <c r="O102" s="36">
        <v>0</v>
      </c>
      <c r="P102" s="33"/>
      <c r="Q102" s="33"/>
      <c r="R102" s="37"/>
      <c r="S102" s="37"/>
      <c r="T102" s="37">
        <v>450290319.56</v>
      </c>
      <c r="U102" s="37">
        <v>504325157.90720004</v>
      </c>
      <c r="V102" s="36" t="s">
        <v>1617</v>
      </c>
      <c r="W102" s="33">
        <v>2015</v>
      </c>
      <c r="X102" s="165"/>
    </row>
    <row r="103" spans="1:24" s="105" customFormat="1" ht="38.25" x14ac:dyDescent="0.2">
      <c r="A103" s="131" t="s">
        <v>1625</v>
      </c>
      <c r="B103" s="33" t="s">
        <v>208</v>
      </c>
      <c r="C103" s="34" t="s">
        <v>55</v>
      </c>
      <c r="D103" s="34" t="s">
        <v>226</v>
      </c>
      <c r="E103" s="34" t="s">
        <v>227</v>
      </c>
      <c r="F103" s="34" t="s">
        <v>231</v>
      </c>
      <c r="G103" s="33" t="s">
        <v>1478</v>
      </c>
      <c r="H103" s="40">
        <v>90</v>
      </c>
      <c r="I103" s="33">
        <v>710000000</v>
      </c>
      <c r="J103" s="33" t="s">
        <v>1239</v>
      </c>
      <c r="K103" s="33" t="s">
        <v>1484</v>
      </c>
      <c r="L103" s="66" t="s">
        <v>1241</v>
      </c>
      <c r="M103" s="33"/>
      <c r="N103" s="33" t="s">
        <v>1538</v>
      </c>
      <c r="O103" s="36">
        <v>0</v>
      </c>
      <c r="P103" s="33"/>
      <c r="Q103" s="33"/>
      <c r="R103" s="37"/>
      <c r="S103" s="37"/>
      <c r="T103" s="37">
        <v>642165048.09000003</v>
      </c>
      <c r="U103" s="37">
        <v>719224853.86080015</v>
      </c>
      <c r="V103" s="36" t="s">
        <v>1617</v>
      </c>
      <c r="W103" s="33">
        <v>2015</v>
      </c>
      <c r="X103" s="165"/>
    </row>
    <row r="104" spans="1:24" s="105" customFormat="1" ht="38.25" x14ac:dyDescent="0.2">
      <c r="A104" s="131" t="s">
        <v>1626</v>
      </c>
      <c r="B104" s="33" t="s">
        <v>208</v>
      </c>
      <c r="C104" s="34" t="s">
        <v>55</v>
      </c>
      <c r="D104" s="34" t="s">
        <v>226</v>
      </c>
      <c r="E104" s="34" t="s">
        <v>227</v>
      </c>
      <c r="F104" s="34" t="s">
        <v>232</v>
      </c>
      <c r="G104" s="33" t="s">
        <v>1478</v>
      </c>
      <c r="H104" s="40">
        <v>90</v>
      </c>
      <c r="I104" s="33">
        <v>710000000</v>
      </c>
      <c r="J104" s="33" t="s">
        <v>1239</v>
      </c>
      <c r="K104" s="33" t="s">
        <v>1484</v>
      </c>
      <c r="L104" s="66" t="s">
        <v>1268</v>
      </c>
      <c r="M104" s="33"/>
      <c r="N104" s="33" t="s">
        <v>1538</v>
      </c>
      <c r="O104" s="36">
        <v>0</v>
      </c>
      <c r="P104" s="33"/>
      <c r="Q104" s="33"/>
      <c r="R104" s="37"/>
      <c r="S104" s="37"/>
      <c r="T104" s="37">
        <v>855099855.16999996</v>
      </c>
      <c r="U104" s="37">
        <v>957711837.79040003</v>
      </c>
      <c r="V104" s="36" t="s">
        <v>1617</v>
      </c>
      <c r="W104" s="33">
        <v>2015</v>
      </c>
      <c r="X104" s="165"/>
    </row>
    <row r="105" spans="1:24" s="105" customFormat="1" ht="38.25" x14ac:dyDescent="0.2">
      <c r="A105" s="131" t="s">
        <v>1627</v>
      </c>
      <c r="B105" s="33" t="s">
        <v>208</v>
      </c>
      <c r="C105" s="34" t="s">
        <v>73</v>
      </c>
      <c r="D105" s="34" t="s">
        <v>233</v>
      </c>
      <c r="E105" s="34" t="s">
        <v>233</v>
      </c>
      <c r="F105" s="34" t="s">
        <v>234</v>
      </c>
      <c r="G105" s="33" t="s">
        <v>1478</v>
      </c>
      <c r="H105" s="40">
        <v>90</v>
      </c>
      <c r="I105" s="33">
        <v>710000000</v>
      </c>
      <c r="J105" s="33" t="s">
        <v>1239</v>
      </c>
      <c r="K105" s="33" t="s">
        <v>1484</v>
      </c>
      <c r="L105" s="33" t="s">
        <v>1269</v>
      </c>
      <c r="M105" s="33"/>
      <c r="N105" s="33" t="s">
        <v>1538</v>
      </c>
      <c r="O105" s="36">
        <v>0</v>
      </c>
      <c r="P105" s="33"/>
      <c r="Q105" s="33"/>
      <c r="R105" s="37"/>
      <c r="S105" s="37"/>
      <c r="T105" s="37">
        <v>1503590178.5714285</v>
      </c>
      <c r="U105" s="37">
        <v>1684021000</v>
      </c>
      <c r="V105" s="36" t="s">
        <v>1617</v>
      </c>
      <c r="W105" s="33">
        <v>2015</v>
      </c>
      <c r="X105" s="165"/>
    </row>
    <row r="106" spans="1:24" s="105" customFormat="1" ht="38.25" x14ac:dyDescent="0.2">
      <c r="A106" s="72" t="s">
        <v>1628</v>
      </c>
      <c r="B106" s="33" t="s">
        <v>208</v>
      </c>
      <c r="C106" s="34" t="s">
        <v>73</v>
      </c>
      <c r="D106" s="34" t="s">
        <v>233</v>
      </c>
      <c r="E106" s="34" t="s">
        <v>233</v>
      </c>
      <c r="F106" s="34" t="s">
        <v>235</v>
      </c>
      <c r="G106" s="33" t="s">
        <v>1478</v>
      </c>
      <c r="H106" s="40">
        <v>90</v>
      </c>
      <c r="I106" s="33">
        <v>710000000</v>
      </c>
      <c r="J106" s="33" t="s">
        <v>1239</v>
      </c>
      <c r="K106" s="33" t="s">
        <v>1484</v>
      </c>
      <c r="L106" s="33" t="s">
        <v>1240</v>
      </c>
      <c r="M106" s="33"/>
      <c r="N106" s="33" t="s">
        <v>1538</v>
      </c>
      <c r="O106" s="36">
        <v>0</v>
      </c>
      <c r="P106" s="33"/>
      <c r="Q106" s="33"/>
      <c r="R106" s="37"/>
      <c r="S106" s="37"/>
      <c r="T106" s="37">
        <v>479712510.98214275</v>
      </c>
      <c r="U106" s="37">
        <v>537278012.29999995</v>
      </c>
      <c r="V106" s="36" t="s">
        <v>1617</v>
      </c>
      <c r="W106" s="33">
        <v>2015</v>
      </c>
      <c r="X106" s="165"/>
    </row>
    <row r="107" spans="1:24" s="105" customFormat="1" ht="38.25" x14ac:dyDescent="0.2">
      <c r="A107" s="131" t="s">
        <v>1629</v>
      </c>
      <c r="B107" s="33" t="s">
        <v>208</v>
      </c>
      <c r="C107" s="34" t="s">
        <v>80</v>
      </c>
      <c r="D107" s="34" t="s">
        <v>236</v>
      </c>
      <c r="E107" s="34" t="s">
        <v>236</v>
      </c>
      <c r="F107" s="34" t="s">
        <v>1868</v>
      </c>
      <c r="G107" s="33" t="s">
        <v>1478</v>
      </c>
      <c r="H107" s="40">
        <v>90</v>
      </c>
      <c r="I107" s="33">
        <v>710000000</v>
      </c>
      <c r="J107" s="33" t="s">
        <v>1239</v>
      </c>
      <c r="K107" s="33" t="s">
        <v>1484</v>
      </c>
      <c r="L107" s="33" t="s">
        <v>1240</v>
      </c>
      <c r="M107" s="33"/>
      <c r="N107" s="33" t="s">
        <v>1538</v>
      </c>
      <c r="O107" s="36">
        <v>0</v>
      </c>
      <c r="P107" s="33"/>
      <c r="Q107" s="33"/>
      <c r="R107" s="37"/>
      <c r="S107" s="37"/>
      <c r="T107" s="37">
        <v>17857142.857142854</v>
      </c>
      <c r="U107" s="37">
        <v>20000000</v>
      </c>
      <c r="V107" s="36" t="s">
        <v>1617</v>
      </c>
      <c r="W107" s="33">
        <v>2015</v>
      </c>
      <c r="X107" s="165"/>
    </row>
    <row r="108" spans="1:24" s="105" customFormat="1" ht="38.25" x14ac:dyDescent="0.2">
      <c r="A108" s="131" t="s">
        <v>1630</v>
      </c>
      <c r="B108" s="33" t="s">
        <v>208</v>
      </c>
      <c r="C108" s="34" t="s">
        <v>84</v>
      </c>
      <c r="D108" s="34" t="s">
        <v>1869</v>
      </c>
      <c r="E108" s="34" t="s">
        <v>237</v>
      </c>
      <c r="F108" s="34" t="s">
        <v>1870</v>
      </c>
      <c r="G108" s="33" t="s">
        <v>1478</v>
      </c>
      <c r="H108" s="40">
        <v>90</v>
      </c>
      <c r="I108" s="33">
        <v>710000000</v>
      </c>
      <c r="J108" s="33" t="s">
        <v>1239</v>
      </c>
      <c r="K108" s="33" t="s">
        <v>1484</v>
      </c>
      <c r="L108" s="33" t="s">
        <v>1240</v>
      </c>
      <c r="M108" s="33"/>
      <c r="N108" s="33" t="s">
        <v>1538</v>
      </c>
      <c r="O108" s="36">
        <v>30</v>
      </c>
      <c r="P108" s="33"/>
      <c r="Q108" s="33"/>
      <c r="R108" s="37"/>
      <c r="S108" s="37"/>
      <c r="T108" s="37">
        <v>9893303706.0400009</v>
      </c>
      <c r="U108" s="37">
        <v>11080500150.764803</v>
      </c>
      <c r="V108" s="36" t="s">
        <v>1617</v>
      </c>
      <c r="W108" s="33">
        <v>2015</v>
      </c>
      <c r="X108" s="165"/>
    </row>
    <row r="109" spans="1:24" s="105" customFormat="1" ht="38.25" x14ac:dyDescent="0.2">
      <c r="A109" s="131" t="s">
        <v>1631</v>
      </c>
      <c r="B109" s="33" t="s">
        <v>208</v>
      </c>
      <c r="C109" s="34" t="s">
        <v>84</v>
      </c>
      <c r="D109" s="34" t="s">
        <v>1869</v>
      </c>
      <c r="E109" s="34" t="s">
        <v>237</v>
      </c>
      <c r="F109" s="34" t="s">
        <v>1871</v>
      </c>
      <c r="G109" s="33" t="s">
        <v>1478</v>
      </c>
      <c r="H109" s="40">
        <v>90</v>
      </c>
      <c r="I109" s="33">
        <v>710000000</v>
      </c>
      <c r="J109" s="33" t="s">
        <v>1239</v>
      </c>
      <c r="K109" s="33" t="s">
        <v>1484</v>
      </c>
      <c r="L109" s="33" t="s">
        <v>1240</v>
      </c>
      <c r="M109" s="33"/>
      <c r="N109" s="33" t="s">
        <v>1538</v>
      </c>
      <c r="O109" s="36">
        <v>30</v>
      </c>
      <c r="P109" s="33"/>
      <c r="Q109" s="33"/>
      <c r="R109" s="37"/>
      <c r="S109" s="37"/>
      <c r="T109" s="37">
        <v>1366862131.5699999</v>
      </c>
      <c r="U109" s="37">
        <v>1530885587.3584001</v>
      </c>
      <c r="V109" s="36" t="s">
        <v>1617</v>
      </c>
      <c r="W109" s="33">
        <v>2015</v>
      </c>
      <c r="X109" s="165"/>
    </row>
    <row r="110" spans="1:24" s="105" customFormat="1" ht="38.25" x14ac:dyDescent="0.2">
      <c r="A110" s="131" t="s">
        <v>1632</v>
      </c>
      <c r="B110" s="33" t="s">
        <v>208</v>
      </c>
      <c r="C110" s="34" t="s">
        <v>84</v>
      </c>
      <c r="D110" s="34" t="s">
        <v>1869</v>
      </c>
      <c r="E110" s="34" t="s">
        <v>1869</v>
      </c>
      <c r="F110" s="34" t="s">
        <v>1872</v>
      </c>
      <c r="G110" s="33" t="s">
        <v>1478</v>
      </c>
      <c r="H110" s="40">
        <v>90</v>
      </c>
      <c r="I110" s="33">
        <v>710000000</v>
      </c>
      <c r="J110" s="33" t="s">
        <v>1239</v>
      </c>
      <c r="K110" s="33" t="s">
        <v>1484</v>
      </c>
      <c r="L110" s="33" t="s">
        <v>1240</v>
      </c>
      <c r="M110" s="33"/>
      <c r="N110" s="33" t="s">
        <v>1538</v>
      </c>
      <c r="O110" s="36">
        <v>30</v>
      </c>
      <c r="P110" s="33"/>
      <c r="Q110" s="33"/>
      <c r="R110" s="37"/>
      <c r="S110" s="37"/>
      <c r="T110" s="37">
        <v>4874028970.5200005</v>
      </c>
      <c r="U110" s="37">
        <v>5458912446.9824009</v>
      </c>
      <c r="V110" s="36" t="s">
        <v>1617</v>
      </c>
      <c r="W110" s="33">
        <v>2015</v>
      </c>
      <c r="X110" s="165"/>
    </row>
    <row r="111" spans="1:24" s="105" customFormat="1" ht="38.25" x14ac:dyDescent="0.2">
      <c r="A111" s="131" t="s">
        <v>1633</v>
      </c>
      <c r="B111" s="33" t="s">
        <v>208</v>
      </c>
      <c r="C111" s="34" t="s">
        <v>84</v>
      </c>
      <c r="D111" s="34" t="s">
        <v>1869</v>
      </c>
      <c r="E111" s="34" t="s">
        <v>237</v>
      </c>
      <c r="F111" s="34" t="s">
        <v>1873</v>
      </c>
      <c r="G111" s="33" t="s">
        <v>1478</v>
      </c>
      <c r="H111" s="40">
        <v>90</v>
      </c>
      <c r="I111" s="33">
        <v>710000000</v>
      </c>
      <c r="J111" s="33" t="s">
        <v>1239</v>
      </c>
      <c r="K111" s="33" t="s">
        <v>1484</v>
      </c>
      <c r="L111" s="66" t="s">
        <v>1241</v>
      </c>
      <c r="M111" s="33"/>
      <c r="N111" s="33" t="s">
        <v>1538</v>
      </c>
      <c r="O111" s="36">
        <v>30</v>
      </c>
      <c r="P111" s="33"/>
      <c r="Q111" s="33"/>
      <c r="R111" s="37"/>
      <c r="S111" s="37"/>
      <c r="T111" s="37">
        <v>3969039511.0340419</v>
      </c>
      <c r="U111" s="37">
        <v>4445324252.3581276</v>
      </c>
      <c r="V111" s="36" t="s">
        <v>1617</v>
      </c>
      <c r="W111" s="33">
        <v>2015</v>
      </c>
      <c r="X111" s="165"/>
    </row>
    <row r="112" spans="1:24" s="105" customFormat="1" ht="38.25" x14ac:dyDescent="0.2">
      <c r="A112" s="131" t="s">
        <v>1634</v>
      </c>
      <c r="B112" s="33" t="s">
        <v>208</v>
      </c>
      <c r="C112" s="34" t="s">
        <v>84</v>
      </c>
      <c r="D112" s="34" t="s">
        <v>1869</v>
      </c>
      <c r="E112" s="34" t="s">
        <v>237</v>
      </c>
      <c r="F112" s="34" t="s">
        <v>238</v>
      </c>
      <c r="G112" s="33" t="s">
        <v>1478</v>
      </c>
      <c r="H112" s="40">
        <v>90</v>
      </c>
      <c r="I112" s="33">
        <v>710000000</v>
      </c>
      <c r="J112" s="33" t="s">
        <v>1239</v>
      </c>
      <c r="K112" s="33" t="s">
        <v>1484</v>
      </c>
      <c r="L112" s="66" t="s">
        <v>1241</v>
      </c>
      <c r="M112" s="33"/>
      <c r="N112" s="33" t="s">
        <v>1538</v>
      </c>
      <c r="O112" s="36">
        <v>30</v>
      </c>
      <c r="P112" s="33"/>
      <c r="Q112" s="33"/>
      <c r="R112" s="37"/>
      <c r="S112" s="37"/>
      <c r="T112" s="37">
        <v>1470852612.6811488</v>
      </c>
      <c r="U112" s="37">
        <v>1647354926.2028868</v>
      </c>
      <c r="V112" s="36" t="s">
        <v>1617</v>
      </c>
      <c r="W112" s="33">
        <v>2015</v>
      </c>
      <c r="X112" s="165"/>
    </row>
    <row r="113" spans="1:24" s="105" customFormat="1" ht="38.25" x14ac:dyDescent="0.2">
      <c r="A113" s="131" t="s">
        <v>1635</v>
      </c>
      <c r="B113" s="33" t="s">
        <v>208</v>
      </c>
      <c r="C113" s="34" t="s">
        <v>84</v>
      </c>
      <c r="D113" s="34" t="s">
        <v>1869</v>
      </c>
      <c r="E113" s="34" t="s">
        <v>237</v>
      </c>
      <c r="F113" s="34" t="s">
        <v>232</v>
      </c>
      <c r="G113" s="33" t="s">
        <v>1478</v>
      </c>
      <c r="H113" s="40">
        <v>90</v>
      </c>
      <c r="I113" s="33">
        <v>710000000</v>
      </c>
      <c r="J113" s="33" t="s">
        <v>1239</v>
      </c>
      <c r="K113" s="33" t="s">
        <v>1484</v>
      </c>
      <c r="L113" s="66" t="s">
        <v>1268</v>
      </c>
      <c r="M113" s="33"/>
      <c r="N113" s="33" t="s">
        <v>1538</v>
      </c>
      <c r="O113" s="36">
        <v>30</v>
      </c>
      <c r="P113" s="33"/>
      <c r="Q113" s="33"/>
      <c r="R113" s="37"/>
      <c r="S113" s="37"/>
      <c r="T113" s="37">
        <v>6234431664.25</v>
      </c>
      <c r="U113" s="37">
        <v>6982563463.960001</v>
      </c>
      <c r="V113" s="36" t="s">
        <v>1617</v>
      </c>
      <c r="W113" s="33">
        <v>2015</v>
      </c>
      <c r="X113" s="165"/>
    </row>
    <row r="114" spans="1:24" s="105" customFormat="1" ht="38.25" x14ac:dyDescent="0.2">
      <c r="A114" s="131" t="s">
        <v>1636</v>
      </c>
      <c r="B114" s="33" t="s">
        <v>208</v>
      </c>
      <c r="C114" s="34" t="s">
        <v>84</v>
      </c>
      <c r="D114" s="34" t="s">
        <v>1869</v>
      </c>
      <c r="E114" s="34" t="s">
        <v>237</v>
      </c>
      <c r="F114" s="34" t="s">
        <v>239</v>
      </c>
      <c r="G114" s="33" t="s">
        <v>1478</v>
      </c>
      <c r="H114" s="40">
        <v>90</v>
      </c>
      <c r="I114" s="33">
        <v>710000000</v>
      </c>
      <c r="J114" s="33" t="s">
        <v>1239</v>
      </c>
      <c r="K114" s="33" t="s">
        <v>1484</v>
      </c>
      <c r="L114" s="66" t="s">
        <v>1241</v>
      </c>
      <c r="M114" s="33"/>
      <c r="N114" s="33" t="s">
        <v>1538</v>
      </c>
      <c r="O114" s="36">
        <v>30</v>
      </c>
      <c r="P114" s="33"/>
      <c r="Q114" s="33"/>
      <c r="R114" s="37"/>
      <c r="S114" s="37"/>
      <c r="T114" s="37">
        <v>713583264.92560446</v>
      </c>
      <c r="U114" s="37">
        <v>799213256.71667707</v>
      </c>
      <c r="V114" s="36" t="s">
        <v>1617</v>
      </c>
      <c r="W114" s="33">
        <v>2015</v>
      </c>
      <c r="X114" s="165"/>
    </row>
    <row r="115" spans="1:24" s="105" customFormat="1" ht="51" x14ac:dyDescent="0.2">
      <c r="A115" s="131" t="s">
        <v>1637</v>
      </c>
      <c r="B115" s="33" t="s">
        <v>208</v>
      </c>
      <c r="C115" s="34" t="s">
        <v>99</v>
      </c>
      <c r="D115" s="34" t="s">
        <v>1874</v>
      </c>
      <c r="E115" s="34" t="s">
        <v>1875</v>
      </c>
      <c r="F115" s="34" t="s">
        <v>240</v>
      </c>
      <c r="G115" s="33" t="s">
        <v>1478</v>
      </c>
      <c r="H115" s="40">
        <v>90</v>
      </c>
      <c r="I115" s="33">
        <v>710000000</v>
      </c>
      <c r="J115" s="33" t="s">
        <v>1239</v>
      </c>
      <c r="K115" s="33" t="s">
        <v>1484</v>
      </c>
      <c r="L115" s="33" t="s">
        <v>1240</v>
      </c>
      <c r="M115" s="33"/>
      <c r="N115" s="33" t="s">
        <v>1538</v>
      </c>
      <c r="O115" s="36">
        <v>0</v>
      </c>
      <c r="P115" s="33"/>
      <c r="Q115" s="33"/>
      <c r="R115" s="37"/>
      <c r="S115" s="37"/>
      <c r="T115" s="37">
        <v>3475884983.0500002</v>
      </c>
      <c r="U115" s="37">
        <v>3892991181.0160007</v>
      </c>
      <c r="V115" s="36" t="s">
        <v>1617</v>
      </c>
      <c r="W115" s="33">
        <v>2015</v>
      </c>
      <c r="X115" s="165"/>
    </row>
    <row r="116" spans="1:24" s="105" customFormat="1" ht="38.25" x14ac:dyDescent="0.2">
      <c r="A116" s="131" t="s">
        <v>1638</v>
      </c>
      <c r="B116" s="33" t="s">
        <v>208</v>
      </c>
      <c r="C116" s="34" t="s">
        <v>99</v>
      </c>
      <c r="D116" s="34" t="s">
        <v>1874</v>
      </c>
      <c r="E116" s="34" t="s">
        <v>1875</v>
      </c>
      <c r="F116" s="34" t="s">
        <v>241</v>
      </c>
      <c r="G116" s="33" t="s">
        <v>1478</v>
      </c>
      <c r="H116" s="40">
        <v>90</v>
      </c>
      <c r="I116" s="33">
        <v>710000000</v>
      </c>
      <c r="J116" s="33" t="s">
        <v>1239</v>
      </c>
      <c r="K116" s="33" t="s">
        <v>1484</v>
      </c>
      <c r="L116" s="66" t="s">
        <v>1241</v>
      </c>
      <c r="M116" s="33"/>
      <c r="N116" s="33" t="s">
        <v>1538</v>
      </c>
      <c r="O116" s="36">
        <v>0</v>
      </c>
      <c r="P116" s="33"/>
      <c r="Q116" s="33"/>
      <c r="R116" s="37"/>
      <c r="S116" s="37"/>
      <c r="T116" s="37">
        <v>784161965.96719575</v>
      </c>
      <c r="U116" s="37">
        <v>878261401.8832593</v>
      </c>
      <c r="V116" s="36" t="s">
        <v>1617</v>
      </c>
      <c r="W116" s="33">
        <v>2015</v>
      </c>
      <c r="X116" s="165"/>
    </row>
    <row r="117" spans="1:24" s="105" customFormat="1" ht="38.25" x14ac:dyDescent="0.2">
      <c r="A117" s="131" t="s">
        <v>1639</v>
      </c>
      <c r="B117" s="33" t="s">
        <v>208</v>
      </c>
      <c r="C117" s="34" t="s">
        <v>99</v>
      </c>
      <c r="D117" s="34" t="s">
        <v>1874</v>
      </c>
      <c r="E117" s="34" t="s">
        <v>1875</v>
      </c>
      <c r="F117" s="34" t="s">
        <v>242</v>
      </c>
      <c r="G117" s="33" t="s">
        <v>1478</v>
      </c>
      <c r="H117" s="40">
        <v>90</v>
      </c>
      <c r="I117" s="33">
        <v>710000000</v>
      </c>
      <c r="J117" s="33" t="s">
        <v>1239</v>
      </c>
      <c r="K117" s="33" t="s">
        <v>1484</v>
      </c>
      <c r="L117" s="66" t="s">
        <v>1241</v>
      </c>
      <c r="M117" s="33"/>
      <c r="N117" s="33" t="s">
        <v>1538</v>
      </c>
      <c r="O117" s="36">
        <v>0</v>
      </c>
      <c r="P117" s="33"/>
      <c r="Q117" s="33"/>
      <c r="R117" s="37"/>
      <c r="S117" s="37"/>
      <c r="T117" s="37">
        <v>303633435.64499462</v>
      </c>
      <c r="U117" s="37">
        <v>340069447.92239398</v>
      </c>
      <c r="V117" s="36" t="s">
        <v>1617</v>
      </c>
      <c r="W117" s="33">
        <v>2015</v>
      </c>
      <c r="X117" s="165"/>
    </row>
    <row r="118" spans="1:24" s="105" customFormat="1" ht="63.75" x14ac:dyDescent="0.2">
      <c r="A118" s="131" t="s">
        <v>1640</v>
      </c>
      <c r="B118" s="33" t="s">
        <v>208</v>
      </c>
      <c r="C118" s="34" t="s">
        <v>99</v>
      </c>
      <c r="D118" s="34" t="s">
        <v>1874</v>
      </c>
      <c r="E118" s="34" t="s">
        <v>1875</v>
      </c>
      <c r="F118" s="34" t="s">
        <v>243</v>
      </c>
      <c r="G118" s="33" t="s">
        <v>1478</v>
      </c>
      <c r="H118" s="40">
        <v>90</v>
      </c>
      <c r="I118" s="33">
        <v>710000000</v>
      </c>
      <c r="J118" s="33" t="s">
        <v>1239</v>
      </c>
      <c r="K118" s="33" t="s">
        <v>1484</v>
      </c>
      <c r="L118" s="66" t="s">
        <v>1241</v>
      </c>
      <c r="M118" s="33"/>
      <c r="N118" s="33" t="s">
        <v>1538</v>
      </c>
      <c r="O118" s="36">
        <v>0</v>
      </c>
      <c r="P118" s="33"/>
      <c r="Q118" s="33"/>
      <c r="R118" s="37"/>
      <c r="S118" s="37"/>
      <c r="T118" s="37">
        <v>358454895.74703109</v>
      </c>
      <c r="U118" s="37">
        <v>401469483.23667485</v>
      </c>
      <c r="V118" s="36" t="s">
        <v>1617</v>
      </c>
      <c r="W118" s="33">
        <v>2015</v>
      </c>
      <c r="X118" s="165"/>
    </row>
    <row r="119" spans="1:24" s="105" customFormat="1" ht="51" x14ac:dyDescent="0.2">
      <c r="A119" s="131" t="s">
        <v>1641</v>
      </c>
      <c r="B119" s="33" t="s">
        <v>208</v>
      </c>
      <c r="C119" s="34" t="s">
        <v>99</v>
      </c>
      <c r="D119" s="34" t="s">
        <v>1874</v>
      </c>
      <c r="E119" s="34" t="s">
        <v>1875</v>
      </c>
      <c r="F119" s="34" t="s">
        <v>1876</v>
      </c>
      <c r="G119" s="33" t="s">
        <v>1478</v>
      </c>
      <c r="H119" s="40">
        <v>90</v>
      </c>
      <c r="I119" s="33">
        <v>710000000</v>
      </c>
      <c r="J119" s="33" t="s">
        <v>1239</v>
      </c>
      <c r="K119" s="33" t="s">
        <v>1484</v>
      </c>
      <c r="L119" s="33" t="s">
        <v>1240</v>
      </c>
      <c r="M119" s="33"/>
      <c r="N119" s="33" t="s">
        <v>1538</v>
      </c>
      <c r="O119" s="36">
        <v>0</v>
      </c>
      <c r="P119" s="33"/>
      <c r="Q119" s="33"/>
      <c r="R119" s="37"/>
      <c r="S119" s="37"/>
      <c r="T119" s="37">
        <v>910771935.97000003</v>
      </c>
      <c r="U119" s="37">
        <v>1020064568.2864001</v>
      </c>
      <c r="V119" s="36" t="s">
        <v>1617</v>
      </c>
      <c r="W119" s="33">
        <v>2015</v>
      </c>
      <c r="X119" s="165"/>
    </row>
    <row r="120" spans="1:24" s="105" customFormat="1" ht="51" x14ac:dyDescent="0.2">
      <c r="A120" s="138" t="s">
        <v>1642</v>
      </c>
      <c r="B120" s="33" t="s">
        <v>208</v>
      </c>
      <c r="C120" s="34" t="s">
        <v>99</v>
      </c>
      <c r="D120" s="34" t="s">
        <v>1874</v>
      </c>
      <c r="E120" s="34" t="s">
        <v>1875</v>
      </c>
      <c r="F120" s="34" t="s">
        <v>1877</v>
      </c>
      <c r="G120" s="33" t="s">
        <v>1478</v>
      </c>
      <c r="H120" s="40">
        <v>90</v>
      </c>
      <c r="I120" s="33">
        <v>710000000</v>
      </c>
      <c r="J120" s="33" t="s">
        <v>1239</v>
      </c>
      <c r="K120" s="33" t="s">
        <v>1484</v>
      </c>
      <c r="L120" s="33" t="s">
        <v>1240</v>
      </c>
      <c r="M120" s="33"/>
      <c r="N120" s="33" t="s">
        <v>1538</v>
      </c>
      <c r="O120" s="36">
        <v>0</v>
      </c>
      <c r="P120" s="33"/>
      <c r="Q120" s="33"/>
      <c r="R120" s="37"/>
      <c r="S120" s="37"/>
      <c r="T120" s="37">
        <v>830804603.04999995</v>
      </c>
      <c r="U120" s="37">
        <v>930501155.41600001</v>
      </c>
      <c r="V120" s="36" t="s">
        <v>1617</v>
      </c>
      <c r="W120" s="33">
        <v>2015</v>
      </c>
      <c r="X120" s="165"/>
    </row>
    <row r="121" spans="1:24" s="105" customFormat="1" ht="51" x14ac:dyDescent="0.2">
      <c r="A121" s="138" t="s">
        <v>1643</v>
      </c>
      <c r="B121" s="33" t="s">
        <v>208</v>
      </c>
      <c r="C121" s="34" t="s">
        <v>99</v>
      </c>
      <c r="D121" s="34" t="s">
        <v>1874</v>
      </c>
      <c r="E121" s="34" t="s">
        <v>1875</v>
      </c>
      <c r="F121" s="34" t="s">
        <v>1878</v>
      </c>
      <c r="G121" s="33" t="s">
        <v>1478</v>
      </c>
      <c r="H121" s="40">
        <v>90</v>
      </c>
      <c r="I121" s="33">
        <v>710000000</v>
      </c>
      <c r="J121" s="33" t="s">
        <v>1239</v>
      </c>
      <c r="K121" s="33" t="s">
        <v>1484</v>
      </c>
      <c r="L121" s="33" t="s">
        <v>1240</v>
      </c>
      <c r="M121" s="33"/>
      <c r="N121" s="33" t="s">
        <v>1538</v>
      </c>
      <c r="O121" s="36">
        <v>0</v>
      </c>
      <c r="P121" s="33"/>
      <c r="Q121" s="33"/>
      <c r="R121" s="37"/>
      <c r="S121" s="37"/>
      <c r="T121" s="37">
        <v>1088651578.73</v>
      </c>
      <c r="U121" s="37">
        <v>1219289768.1776001</v>
      </c>
      <c r="V121" s="36" t="s">
        <v>1617</v>
      </c>
      <c r="W121" s="33">
        <v>2015</v>
      </c>
      <c r="X121" s="165"/>
    </row>
    <row r="122" spans="1:24" s="105" customFormat="1" ht="51" x14ac:dyDescent="0.2">
      <c r="A122" s="131" t="s">
        <v>1644</v>
      </c>
      <c r="B122" s="33" t="s">
        <v>208</v>
      </c>
      <c r="C122" s="34" t="s">
        <v>99</v>
      </c>
      <c r="D122" s="34" t="s">
        <v>1874</v>
      </c>
      <c r="E122" s="34" t="s">
        <v>1875</v>
      </c>
      <c r="F122" s="34" t="s">
        <v>1879</v>
      </c>
      <c r="G122" s="33" t="s">
        <v>1478</v>
      </c>
      <c r="H122" s="40">
        <v>90</v>
      </c>
      <c r="I122" s="33">
        <v>710000000</v>
      </c>
      <c r="J122" s="33" t="s">
        <v>1239</v>
      </c>
      <c r="K122" s="33" t="s">
        <v>1484</v>
      </c>
      <c r="L122" s="66" t="s">
        <v>1268</v>
      </c>
      <c r="M122" s="33"/>
      <c r="N122" s="33" t="s">
        <v>1538</v>
      </c>
      <c r="O122" s="36">
        <v>0</v>
      </c>
      <c r="P122" s="33"/>
      <c r="Q122" s="33"/>
      <c r="R122" s="37"/>
      <c r="S122" s="37"/>
      <c r="T122" s="37">
        <v>1358780064.47</v>
      </c>
      <c r="U122" s="37">
        <v>1521833672.2064002</v>
      </c>
      <c r="V122" s="36" t="s">
        <v>1617</v>
      </c>
      <c r="W122" s="33">
        <v>2015</v>
      </c>
      <c r="X122" s="165"/>
    </row>
    <row r="123" spans="1:24" s="105" customFormat="1" ht="51" x14ac:dyDescent="0.2">
      <c r="A123" s="131" t="s">
        <v>1645</v>
      </c>
      <c r="B123" s="33" t="s">
        <v>208</v>
      </c>
      <c r="C123" s="34" t="s">
        <v>117</v>
      </c>
      <c r="D123" s="34" t="s">
        <v>244</v>
      </c>
      <c r="E123" s="34" t="s">
        <v>244</v>
      </c>
      <c r="F123" s="34" t="s">
        <v>1880</v>
      </c>
      <c r="G123" s="33" t="s">
        <v>1561</v>
      </c>
      <c r="H123" s="40">
        <v>100</v>
      </c>
      <c r="I123" s="42">
        <v>510000000</v>
      </c>
      <c r="J123" s="66" t="s">
        <v>1241</v>
      </c>
      <c r="K123" s="33" t="s">
        <v>1504</v>
      </c>
      <c r="L123" s="66" t="s">
        <v>1241</v>
      </c>
      <c r="M123" s="33"/>
      <c r="N123" s="33" t="s">
        <v>1538</v>
      </c>
      <c r="O123" s="36">
        <v>0</v>
      </c>
      <c r="P123" s="33"/>
      <c r="Q123" s="33"/>
      <c r="R123" s="37"/>
      <c r="S123" s="37"/>
      <c r="T123" s="37">
        <v>70599750</v>
      </c>
      <c r="U123" s="37">
        <v>79071720</v>
      </c>
      <c r="V123" s="36" t="s">
        <v>1619</v>
      </c>
      <c r="W123" s="33">
        <v>2016</v>
      </c>
      <c r="X123" s="165"/>
    </row>
    <row r="124" spans="1:24" s="105" customFormat="1" ht="38.25" x14ac:dyDescent="0.2">
      <c r="A124" s="131" t="s">
        <v>1646</v>
      </c>
      <c r="B124" s="33" t="s">
        <v>208</v>
      </c>
      <c r="C124" s="34" t="s">
        <v>117</v>
      </c>
      <c r="D124" s="34" t="s">
        <v>244</v>
      </c>
      <c r="E124" s="34" t="s">
        <v>244</v>
      </c>
      <c r="F124" s="34" t="s">
        <v>245</v>
      </c>
      <c r="G124" s="33" t="s">
        <v>1561</v>
      </c>
      <c r="H124" s="40">
        <v>100</v>
      </c>
      <c r="I124" s="33">
        <v>510000000</v>
      </c>
      <c r="J124" s="33" t="s">
        <v>1240</v>
      </c>
      <c r="K124" s="33" t="s">
        <v>1504</v>
      </c>
      <c r="L124" s="33" t="s">
        <v>1240</v>
      </c>
      <c r="M124" s="33"/>
      <c r="N124" s="33" t="s">
        <v>1538</v>
      </c>
      <c r="O124" s="36">
        <v>0</v>
      </c>
      <c r="P124" s="33"/>
      <c r="Q124" s="33"/>
      <c r="R124" s="37"/>
      <c r="S124" s="37"/>
      <c r="T124" s="37">
        <v>22321428.571428571</v>
      </c>
      <c r="U124" s="37">
        <v>25000000</v>
      </c>
      <c r="V124" s="36" t="s">
        <v>1619</v>
      </c>
      <c r="W124" s="33">
        <v>2016</v>
      </c>
      <c r="X124" s="165"/>
    </row>
    <row r="125" spans="1:24" s="105" customFormat="1" ht="102" x14ac:dyDescent="0.2">
      <c r="A125" s="131" t="s">
        <v>1647</v>
      </c>
      <c r="B125" s="33" t="s">
        <v>208</v>
      </c>
      <c r="C125" s="34" t="s">
        <v>125</v>
      </c>
      <c r="D125" s="34" t="s">
        <v>1881</v>
      </c>
      <c r="E125" s="34" t="s">
        <v>1881</v>
      </c>
      <c r="F125" s="34" t="s">
        <v>1882</v>
      </c>
      <c r="G125" s="33" t="s">
        <v>1478</v>
      </c>
      <c r="H125" s="44">
        <v>100</v>
      </c>
      <c r="I125" s="33">
        <v>710000000</v>
      </c>
      <c r="J125" s="33" t="s">
        <v>1239</v>
      </c>
      <c r="K125" s="33" t="s">
        <v>1503</v>
      </c>
      <c r="L125" s="33" t="s">
        <v>1269</v>
      </c>
      <c r="M125" s="33"/>
      <c r="N125" s="33" t="s">
        <v>1530</v>
      </c>
      <c r="O125" s="36">
        <v>0</v>
      </c>
      <c r="P125" s="33"/>
      <c r="Q125" s="33"/>
      <c r="R125" s="37"/>
      <c r="S125" s="37"/>
      <c r="T125" s="37">
        <v>26785714.285714284</v>
      </c>
      <c r="U125" s="37">
        <v>30000000</v>
      </c>
      <c r="V125" s="36" t="s">
        <v>1617</v>
      </c>
      <c r="W125" s="33">
        <v>2016</v>
      </c>
      <c r="X125" s="165"/>
    </row>
    <row r="126" spans="1:24" s="105" customFormat="1" ht="102" x14ac:dyDescent="0.2">
      <c r="A126" s="131" t="s">
        <v>1648</v>
      </c>
      <c r="B126" s="33" t="s">
        <v>208</v>
      </c>
      <c r="C126" s="34" t="s">
        <v>125</v>
      </c>
      <c r="D126" s="34" t="s">
        <v>1881</v>
      </c>
      <c r="E126" s="34" t="s">
        <v>1881</v>
      </c>
      <c r="F126" s="34" t="s">
        <v>1883</v>
      </c>
      <c r="G126" s="33" t="s">
        <v>1561</v>
      </c>
      <c r="H126" s="44">
        <v>100</v>
      </c>
      <c r="I126" s="33">
        <v>710000000</v>
      </c>
      <c r="J126" s="33" t="s">
        <v>1239</v>
      </c>
      <c r="K126" s="33" t="s">
        <v>1489</v>
      </c>
      <c r="L126" s="66" t="s">
        <v>1241</v>
      </c>
      <c r="M126" s="33"/>
      <c r="N126" s="33" t="s">
        <v>1521</v>
      </c>
      <c r="O126" s="36">
        <v>0</v>
      </c>
      <c r="P126" s="33"/>
      <c r="Q126" s="33"/>
      <c r="R126" s="37"/>
      <c r="S126" s="37"/>
      <c r="T126" s="37">
        <v>62499999.999999993</v>
      </c>
      <c r="U126" s="37">
        <v>70000000</v>
      </c>
      <c r="V126" s="36" t="s">
        <v>1619</v>
      </c>
      <c r="W126" s="33">
        <v>2016</v>
      </c>
      <c r="X126" s="165"/>
    </row>
    <row r="127" spans="1:24" s="105" customFormat="1" ht="114.75" x14ac:dyDescent="0.2">
      <c r="A127" s="131" t="s">
        <v>1649</v>
      </c>
      <c r="B127" s="33" t="s">
        <v>208</v>
      </c>
      <c r="C127" s="100" t="s">
        <v>251</v>
      </c>
      <c r="D127" s="100" t="s">
        <v>815</v>
      </c>
      <c r="E127" s="100" t="s">
        <v>815</v>
      </c>
      <c r="F127" s="100" t="s">
        <v>2069</v>
      </c>
      <c r="G127" s="33" t="s">
        <v>1560</v>
      </c>
      <c r="H127" s="69">
        <v>40</v>
      </c>
      <c r="I127" s="42">
        <v>710000000</v>
      </c>
      <c r="J127" s="33" t="s">
        <v>1239</v>
      </c>
      <c r="K127" s="33" t="s">
        <v>1505</v>
      </c>
      <c r="L127" s="33" t="s">
        <v>1262</v>
      </c>
      <c r="M127" s="33"/>
      <c r="N127" s="68" t="s">
        <v>1533</v>
      </c>
      <c r="O127" s="69">
        <v>30</v>
      </c>
      <c r="P127" s="42"/>
      <c r="Q127" s="68"/>
      <c r="R127" s="67"/>
      <c r="S127" s="67"/>
      <c r="T127" s="67">
        <v>614511640</v>
      </c>
      <c r="U127" s="67">
        <v>688253036.80000007</v>
      </c>
      <c r="V127" s="36" t="s">
        <v>1619</v>
      </c>
      <c r="W127" s="42">
        <v>2016</v>
      </c>
      <c r="X127" s="165"/>
    </row>
    <row r="128" spans="1:24" s="105" customFormat="1" ht="102" x14ac:dyDescent="0.2">
      <c r="A128" s="131" t="s">
        <v>1650</v>
      </c>
      <c r="B128" s="33" t="s">
        <v>208</v>
      </c>
      <c r="C128" s="100" t="s">
        <v>257</v>
      </c>
      <c r="D128" s="100" t="s">
        <v>816</v>
      </c>
      <c r="E128" s="100" t="s">
        <v>817</v>
      </c>
      <c r="F128" s="100" t="s">
        <v>2070</v>
      </c>
      <c r="G128" s="33" t="s">
        <v>1562</v>
      </c>
      <c r="H128" s="69">
        <v>100</v>
      </c>
      <c r="I128" s="42">
        <v>710000000</v>
      </c>
      <c r="J128" s="33" t="s">
        <v>1239</v>
      </c>
      <c r="K128" s="33" t="s">
        <v>1504</v>
      </c>
      <c r="L128" s="33" t="s">
        <v>1240</v>
      </c>
      <c r="M128" s="42"/>
      <c r="N128" s="68" t="s">
        <v>1507</v>
      </c>
      <c r="O128" s="69">
        <v>0</v>
      </c>
      <c r="P128" s="42"/>
      <c r="Q128" s="68"/>
      <c r="R128" s="67"/>
      <c r="S128" s="67"/>
      <c r="T128" s="67">
        <v>4900000</v>
      </c>
      <c r="U128" s="67">
        <v>5488000.0000000009</v>
      </c>
      <c r="V128" s="36" t="s">
        <v>1619</v>
      </c>
      <c r="W128" s="42">
        <v>2016</v>
      </c>
      <c r="X128" s="165"/>
    </row>
    <row r="129" spans="1:24" s="105" customFormat="1" ht="114.75" x14ac:dyDescent="0.2">
      <c r="A129" s="131" t="s">
        <v>1651</v>
      </c>
      <c r="B129" s="33" t="s">
        <v>208</v>
      </c>
      <c r="C129" s="100" t="s">
        <v>281</v>
      </c>
      <c r="D129" s="100" t="s">
        <v>824</v>
      </c>
      <c r="E129" s="100" t="s">
        <v>824</v>
      </c>
      <c r="F129" s="100" t="s">
        <v>2108</v>
      </c>
      <c r="G129" s="33" t="s">
        <v>1478</v>
      </c>
      <c r="H129" s="69">
        <v>100</v>
      </c>
      <c r="I129" s="42">
        <v>710000000</v>
      </c>
      <c r="J129" s="33" t="s">
        <v>1239</v>
      </c>
      <c r="K129" s="33" t="s">
        <v>1494</v>
      </c>
      <c r="L129" s="33" t="s">
        <v>1240</v>
      </c>
      <c r="M129" s="42"/>
      <c r="N129" s="33" t="s">
        <v>1482</v>
      </c>
      <c r="O129" s="69">
        <v>100</v>
      </c>
      <c r="P129" s="42"/>
      <c r="Q129" s="68"/>
      <c r="R129" s="67"/>
      <c r="S129" s="67"/>
      <c r="T129" s="67">
        <v>1200000</v>
      </c>
      <c r="U129" s="67">
        <v>1344000.0000000002</v>
      </c>
      <c r="V129" s="36" t="s">
        <v>1619</v>
      </c>
      <c r="W129" s="42">
        <v>2016</v>
      </c>
      <c r="X129" s="165"/>
    </row>
    <row r="130" spans="1:24" s="105" customFormat="1" ht="76.5" x14ac:dyDescent="0.2">
      <c r="A130" s="131" t="s">
        <v>1652</v>
      </c>
      <c r="B130" s="33" t="s">
        <v>208</v>
      </c>
      <c r="C130" s="100" t="s">
        <v>251</v>
      </c>
      <c r="D130" s="100" t="s">
        <v>815</v>
      </c>
      <c r="E130" s="100" t="s">
        <v>815</v>
      </c>
      <c r="F130" s="100" t="s">
        <v>2071</v>
      </c>
      <c r="G130" s="33" t="s">
        <v>1560</v>
      </c>
      <c r="H130" s="69">
        <v>40</v>
      </c>
      <c r="I130" s="42">
        <v>710000000</v>
      </c>
      <c r="J130" s="33" t="s">
        <v>1239</v>
      </c>
      <c r="K130" s="77" t="s">
        <v>1492</v>
      </c>
      <c r="L130" s="33" t="s">
        <v>1240</v>
      </c>
      <c r="M130" s="42"/>
      <c r="N130" s="33" t="s">
        <v>1521</v>
      </c>
      <c r="O130" s="69">
        <v>30</v>
      </c>
      <c r="P130" s="42"/>
      <c r="Q130" s="68"/>
      <c r="R130" s="67"/>
      <c r="S130" s="67"/>
      <c r="T130" s="67">
        <v>914012600</v>
      </c>
      <c r="U130" s="67">
        <v>1023694112.0000001</v>
      </c>
      <c r="V130" s="36" t="s">
        <v>1619</v>
      </c>
      <c r="W130" s="42">
        <v>2016</v>
      </c>
      <c r="X130" s="165"/>
    </row>
    <row r="131" spans="1:24" s="105" customFormat="1" ht="102" x14ac:dyDescent="0.2">
      <c r="A131" s="131" t="s">
        <v>1653</v>
      </c>
      <c r="B131" s="33" t="s">
        <v>208</v>
      </c>
      <c r="C131" s="100" t="s">
        <v>99</v>
      </c>
      <c r="D131" s="34" t="s">
        <v>1874</v>
      </c>
      <c r="E131" s="34" t="s">
        <v>1874</v>
      </c>
      <c r="F131" s="109" t="s">
        <v>818</v>
      </c>
      <c r="G131" s="33" t="s">
        <v>1478</v>
      </c>
      <c r="H131" s="69">
        <v>90</v>
      </c>
      <c r="I131" s="42">
        <v>710000000</v>
      </c>
      <c r="J131" s="33" t="s">
        <v>1239</v>
      </c>
      <c r="K131" s="33" t="s">
        <v>1484</v>
      </c>
      <c r="L131" s="66" t="s">
        <v>1257</v>
      </c>
      <c r="M131" s="42"/>
      <c r="N131" s="33" t="s">
        <v>1538</v>
      </c>
      <c r="O131" s="68">
        <v>0</v>
      </c>
      <c r="P131" s="42"/>
      <c r="Q131" s="68"/>
      <c r="R131" s="67"/>
      <c r="S131" s="67"/>
      <c r="T131" s="67">
        <v>3845405196.4299998</v>
      </c>
      <c r="U131" s="67">
        <v>4306853820</v>
      </c>
      <c r="V131" s="36" t="s">
        <v>1617</v>
      </c>
      <c r="W131" s="42">
        <v>2015</v>
      </c>
      <c r="X131" s="165"/>
    </row>
    <row r="132" spans="1:24" s="105" customFormat="1" ht="102" x14ac:dyDescent="0.2">
      <c r="A132" s="131" t="s">
        <v>1654</v>
      </c>
      <c r="B132" s="33" t="s">
        <v>208</v>
      </c>
      <c r="C132" s="100" t="s">
        <v>99</v>
      </c>
      <c r="D132" s="34" t="s">
        <v>1874</v>
      </c>
      <c r="E132" s="34" t="s">
        <v>1874</v>
      </c>
      <c r="F132" s="109" t="s">
        <v>819</v>
      </c>
      <c r="G132" s="33" t="s">
        <v>1478</v>
      </c>
      <c r="H132" s="69">
        <v>90</v>
      </c>
      <c r="I132" s="42">
        <v>710000000</v>
      </c>
      <c r="J132" s="33" t="s">
        <v>1239</v>
      </c>
      <c r="K132" s="33" t="s">
        <v>1484</v>
      </c>
      <c r="L132" s="66" t="s">
        <v>1241</v>
      </c>
      <c r="M132" s="42"/>
      <c r="N132" s="33" t="s">
        <v>1538</v>
      </c>
      <c r="O132" s="68">
        <v>0</v>
      </c>
      <c r="P132" s="42"/>
      <c r="Q132" s="68"/>
      <c r="R132" s="67"/>
      <c r="S132" s="67"/>
      <c r="T132" s="67">
        <v>1985614919.6400001</v>
      </c>
      <c r="U132" s="67">
        <v>2223888710</v>
      </c>
      <c r="V132" s="36" t="s">
        <v>1617</v>
      </c>
      <c r="W132" s="42">
        <v>2015</v>
      </c>
      <c r="X132" s="165"/>
    </row>
    <row r="133" spans="1:24" s="105" customFormat="1" ht="63.75" x14ac:dyDescent="0.2">
      <c r="A133" s="131" t="s">
        <v>1655</v>
      </c>
      <c r="B133" s="33" t="s">
        <v>208</v>
      </c>
      <c r="C133" s="100" t="s">
        <v>270</v>
      </c>
      <c r="D133" s="34" t="s">
        <v>1874</v>
      </c>
      <c r="E133" s="34" t="s">
        <v>1874</v>
      </c>
      <c r="F133" s="109" t="s">
        <v>820</v>
      </c>
      <c r="G133" s="33" t="s">
        <v>1478</v>
      </c>
      <c r="H133" s="69">
        <v>60</v>
      </c>
      <c r="I133" s="42">
        <v>710000000</v>
      </c>
      <c r="J133" s="33" t="s">
        <v>1239</v>
      </c>
      <c r="K133" s="33" t="s">
        <v>1484</v>
      </c>
      <c r="L133" s="45" t="s">
        <v>1253</v>
      </c>
      <c r="M133" s="42"/>
      <c r="N133" s="33" t="s">
        <v>1538</v>
      </c>
      <c r="O133" s="68">
        <v>0</v>
      </c>
      <c r="P133" s="42"/>
      <c r="Q133" s="68"/>
      <c r="R133" s="67"/>
      <c r="S133" s="67"/>
      <c r="T133" s="67">
        <v>1050191125</v>
      </c>
      <c r="U133" s="67">
        <v>1176214060</v>
      </c>
      <c r="V133" s="36" t="s">
        <v>1617</v>
      </c>
      <c r="W133" s="42">
        <v>2015</v>
      </c>
      <c r="X133" s="165"/>
    </row>
    <row r="134" spans="1:24" s="105" customFormat="1" ht="76.5" x14ac:dyDescent="0.2">
      <c r="A134" s="131" t="s">
        <v>1656</v>
      </c>
      <c r="B134" s="33" t="s">
        <v>208</v>
      </c>
      <c r="C134" s="100" t="s">
        <v>263</v>
      </c>
      <c r="D134" s="100" t="s">
        <v>821</v>
      </c>
      <c r="E134" s="100" t="s">
        <v>822</v>
      </c>
      <c r="F134" s="100" t="s">
        <v>2078</v>
      </c>
      <c r="G134" s="33" t="s">
        <v>1478</v>
      </c>
      <c r="H134" s="40">
        <v>100</v>
      </c>
      <c r="I134" s="42">
        <v>710000000</v>
      </c>
      <c r="J134" s="33" t="s">
        <v>1239</v>
      </c>
      <c r="K134" s="33" t="s">
        <v>1501</v>
      </c>
      <c r="L134" s="33" t="s">
        <v>1239</v>
      </c>
      <c r="M134" s="42"/>
      <c r="N134" s="33" t="s">
        <v>1500</v>
      </c>
      <c r="O134" s="68">
        <v>100</v>
      </c>
      <c r="P134" s="42"/>
      <c r="Q134" s="42"/>
      <c r="R134" s="67"/>
      <c r="S134" s="67"/>
      <c r="T134" s="67">
        <v>500000</v>
      </c>
      <c r="U134" s="67">
        <v>560000</v>
      </c>
      <c r="V134" s="36" t="s">
        <v>1619</v>
      </c>
      <c r="W134" s="42">
        <v>2016</v>
      </c>
      <c r="X134" s="165"/>
    </row>
    <row r="135" spans="1:24" s="105" customFormat="1" ht="63.75" x14ac:dyDescent="0.2">
      <c r="A135" s="131" t="s">
        <v>1657</v>
      </c>
      <c r="B135" s="33" t="s">
        <v>208</v>
      </c>
      <c r="C135" s="100" t="s">
        <v>294</v>
      </c>
      <c r="D135" s="100" t="s">
        <v>1884</v>
      </c>
      <c r="E135" s="100" t="s">
        <v>1884</v>
      </c>
      <c r="F135" s="100" t="s">
        <v>2102</v>
      </c>
      <c r="G135" s="33" t="s">
        <v>1478</v>
      </c>
      <c r="H135" s="40">
        <v>100</v>
      </c>
      <c r="I135" s="42">
        <v>710000000</v>
      </c>
      <c r="J135" s="33" t="s">
        <v>1239</v>
      </c>
      <c r="K135" s="33" t="s">
        <v>1496</v>
      </c>
      <c r="L135" s="33" t="s">
        <v>1239</v>
      </c>
      <c r="M135" s="42"/>
      <c r="N135" s="42" t="s">
        <v>1524</v>
      </c>
      <c r="O135" s="68">
        <v>100</v>
      </c>
      <c r="P135" s="42"/>
      <c r="Q135" s="42"/>
      <c r="R135" s="67"/>
      <c r="S135" s="67"/>
      <c r="T135" s="67">
        <v>999999.99999999988</v>
      </c>
      <c r="U135" s="67">
        <v>1120000</v>
      </c>
      <c r="V135" s="36" t="s">
        <v>1619</v>
      </c>
      <c r="W135" s="42">
        <v>2016</v>
      </c>
      <c r="X135" s="165"/>
    </row>
    <row r="136" spans="1:24" s="105" customFormat="1" ht="76.5" x14ac:dyDescent="0.2">
      <c r="A136" s="131" t="s">
        <v>1658</v>
      </c>
      <c r="B136" s="33" t="s">
        <v>208</v>
      </c>
      <c r="C136" s="100" t="s">
        <v>277</v>
      </c>
      <c r="D136" s="100" t="s">
        <v>2079</v>
      </c>
      <c r="E136" s="100" t="s">
        <v>2079</v>
      </c>
      <c r="F136" s="100" t="s">
        <v>823</v>
      </c>
      <c r="G136" s="33" t="s">
        <v>1478</v>
      </c>
      <c r="H136" s="40">
        <v>100</v>
      </c>
      <c r="I136" s="42">
        <v>710000000</v>
      </c>
      <c r="J136" s="33" t="s">
        <v>1239</v>
      </c>
      <c r="K136" s="33" t="s">
        <v>1489</v>
      </c>
      <c r="L136" s="33" t="s">
        <v>1240</v>
      </c>
      <c r="M136" s="42"/>
      <c r="N136" s="77" t="s">
        <v>1517</v>
      </c>
      <c r="O136" s="68">
        <v>50</v>
      </c>
      <c r="P136" s="42"/>
      <c r="Q136" s="42"/>
      <c r="R136" s="67"/>
      <c r="S136" s="67"/>
      <c r="T136" s="67">
        <v>459528285.70999998</v>
      </c>
      <c r="U136" s="67">
        <v>514671679.99520004</v>
      </c>
      <c r="V136" s="36" t="s">
        <v>1617</v>
      </c>
      <c r="W136" s="42">
        <v>2016</v>
      </c>
      <c r="X136" s="165"/>
    </row>
    <row r="137" spans="1:24" s="75" customFormat="1" ht="51" customHeight="1" x14ac:dyDescent="0.25">
      <c r="A137" s="131" t="s">
        <v>1659</v>
      </c>
      <c r="B137" s="33" t="s">
        <v>208</v>
      </c>
      <c r="C137" s="102" t="s">
        <v>304</v>
      </c>
      <c r="D137" s="102" t="s">
        <v>1885</v>
      </c>
      <c r="E137" s="102" t="s">
        <v>1885</v>
      </c>
      <c r="F137" s="34" t="s">
        <v>1886</v>
      </c>
      <c r="G137" s="33" t="s">
        <v>1562</v>
      </c>
      <c r="H137" s="44">
        <v>90</v>
      </c>
      <c r="I137" s="33">
        <v>710000000</v>
      </c>
      <c r="J137" s="33" t="s">
        <v>1239</v>
      </c>
      <c r="K137" s="101" t="s">
        <v>1479</v>
      </c>
      <c r="L137" s="33" t="s">
        <v>1239</v>
      </c>
      <c r="M137" s="33"/>
      <c r="N137" s="33" t="s">
        <v>1502</v>
      </c>
      <c r="O137" s="36">
        <v>0</v>
      </c>
      <c r="P137" s="33"/>
      <c r="Q137" s="33"/>
      <c r="R137" s="48"/>
      <c r="S137" s="37"/>
      <c r="T137" s="37">
        <v>829200</v>
      </c>
      <c r="U137" s="37">
        <v>829200</v>
      </c>
      <c r="V137" s="33"/>
      <c r="W137" s="33">
        <v>2016</v>
      </c>
      <c r="X137" s="74" t="s">
        <v>2080</v>
      </c>
    </row>
    <row r="138" spans="1:24" s="75" customFormat="1" ht="51" customHeight="1" x14ac:dyDescent="0.25">
      <c r="A138" s="131" t="s">
        <v>1660</v>
      </c>
      <c r="B138" s="33" t="s">
        <v>208</v>
      </c>
      <c r="C138" s="102" t="s">
        <v>304</v>
      </c>
      <c r="D138" s="102" t="s">
        <v>1885</v>
      </c>
      <c r="E138" s="102" t="s">
        <v>1885</v>
      </c>
      <c r="F138" s="34" t="s">
        <v>1887</v>
      </c>
      <c r="G138" s="33" t="s">
        <v>1562</v>
      </c>
      <c r="H138" s="44">
        <v>90</v>
      </c>
      <c r="I138" s="33">
        <v>710000000</v>
      </c>
      <c r="J138" s="33" t="s">
        <v>1239</v>
      </c>
      <c r="K138" s="33" t="s">
        <v>1479</v>
      </c>
      <c r="L138" s="33" t="s">
        <v>1239</v>
      </c>
      <c r="M138" s="33"/>
      <c r="N138" s="33" t="s">
        <v>1502</v>
      </c>
      <c r="O138" s="36">
        <v>0</v>
      </c>
      <c r="P138" s="33"/>
      <c r="Q138" s="33"/>
      <c r="R138" s="48"/>
      <c r="S138" s="37"/>
      <c r="T138" s="37">
        <v>292800</v>
      </c>
      <c r="U138" s="37">
        <v>292800</v>
      </c>
      <c r="V138" s="33"/>
      <c r="W138" s="33">
        <v>2016</v>
      </c>
      <c r="X138" s="74" t="s">
        <v>2080</v>
      </c>
    </row>
    <row r="139" spans="1:24" s="75" customFormat="1" ht="51" customHeight="1" x14ac:dyDescent="0.25">
      <c r="A139" s="131" t="s">
        <v>1661</v>
      </c>
      <c r="B139" s="33" t="s">
        <v>208</v>
      </c>
      <c r="C139" s="102" t="s">
        <v>304</v>
      </c>
      <c r="D139" s="102" t="s">
        <v>1885</v>
      </c>
      <c r="E139" s="102" t="s">
        <v>1885</v>
      </c>
      <c r="F139" s="34" t="s">
        <v>1888</v>
      </c>
      <c r="G139" s="33" t="s">
        <v>1562</v>
      </c>
      <c r="H139" s="44">
        <v>90</v>
      </c>
      <c r="I139" s="33">
        <v>710000000</v>
      </c>
      <c r="J139" s="33" t="s">
        <v>1239</v>
      </c>
      <c r="K139" s="33" t="s">
        <v>1479</v>
      </c>
      <c r="L139" s="33" t="s">
        <v>1239</v>
      </c>
      <c r="M139" s="33"/>
      <c r="N139" s="33" t="s">
        <v>1502</v>
      </c>
      <c r="O139" s="36">
        <v>0</v>
      </c>
      <c r="P139" s="33"/>
      <c r="Q139" s="33"/>
      <c r="R139" s="48"/>
      <c r="S139" s="37"/>
      <c r="T139" s="37">
        <v>478500</v>
      </c>
      <c r="U139" s="37">
        <v>478500</v>
      </c>
      <c r="V139" s="33"/>
      <c r="W139" s="33">
        <v>2016</v>
      </c>
      <c r="X139" s="74" t="s">
        <v>2080</v>
      </c>
    </row>
    <row r="140" spans="1:24" s="75" customFormat="1" ht="51" customHeight="1" x14ac:dyDescent="0.25">
      <c r="A140" s="131" t="s">
        <v>1662</v>
      </c>
      <c r="B140" s="33" t="s">
        <v>208</v>
      </c>
      <c r="C140" s="102" t="s">
        <v>304</v>
      </c>
      <c r="D140" s="102" t="s">
        <v>1885</v>
      </c>
      <c r="E140" s="102" t="s">
        <v>1885</v>
      </c>
      <c r="F140" s="34" t="s">
        <v>1889</v>
      </c>
      <c r="G140" s="33" t="s">
        <v>1562</v>
      </c>
      <c r="H140" s="44">
        <v>90</v>
      </c>
      <c r="I140" s="33">
        <v>710000000</v>
      </c>
      <c r="J140" s="33" t="s">
        <v>1239</v>
      </c>
      <c r="K140" s="33" t="s">
        <v>1479</v>
      </c>
      <c r="L140" s="33" t="s">
        <v>1239</v>
      </c>
      <c r="M140" s="33"/>
      <c r="N140" s="33" t="s">
        <v>1502</v>
      </c>
      <c r="O140" s="36">
        <v>0</v>
      </c>
      <c r="P140" s="33"/>
      <c r="Q140" s="33"/>
      <c r="R140" s="48"/>
      <c r="S140" s="37"/>
      <c r="T140" s="37">
        <v>182400</v>
      </c>
      <c r="U140" s="37">
        <v>182400</v>
      </c>
      <c r="V140" s="33"/>
      <c r="W140" s="33">
        <v>2016</v>
      </c>
      <c r="X140" s="74" t="s">
        <v>2080</v>
      </c>
    </row>
    <row r="141" spans="1:24" s="75" customFormat="1" ht="51" customHeight="1" x14ac:dyDescent="0.25">
      <c r="A141" s="131" t="s">
        <v>1663</v>
      </c>
      <c r="B141" s="33" t="s">
        <v>208</v>
      </c>
      <c r="C141" s="102" t="s">
        <v>304</v>
      </c>
      <c r="D141" s="102" t="s">
        <v>1885</v>
      </c>
      <c r="E141" s="102" t="s">
        <v>1885</v>
      </c>
      <c r="F141" s="34" t="s">
        <v>1890</v>
      </c>
      <c r="G141" s="33" t="s">
        <v>1562</v>
      </c>
      <c r="H141" s="44">
        <v>90</v>
      </c>
      <c r="I141" s="33">
        <v>710000000</v>
      </c>
      <c r="J141" s="33" t="s">
        <v>1239</v>
      </c>
      <c r="K141" s="33" t="s">
        <v>1479</v>
      </c>
      <c r="L141" s="33" t="s">
        <v>1239</v>
      </c>
      <c r="M141" s="33"/>
      <c r="N141" s="33" t="s">
        <v>1502</v>
      </c>
      <c r="O141" s="36">
        <v>0</v>
      </c>
      <c r="P141" s="33"/>
      <c r="Q141" s="33"/>
      <c r="R141" s="48"/>
      <c r="S141" s="37"/>
      <c r="T141" s="37">
        <v>130000</v>
      </c>
      <c r="U141" s="37">
        <v>130000</v>
      </c>
      <c r="V141" s="33"/>
      <c r="W141" s="33">
        <v>2016</v>
      </c>
      <c r="X141" s="74" t="s">
        <v>2080</v>
      </c>
    </row>
    <row r="142" spans="1:24" s="75" customFormat="1" ht="51" customHeight="1" x14ac:dyDescent="0.25">
      <c r="A142" s="131" t="s">
        <v>1664</v>
      </c>
      <c r="B142" s="33" t="s">
        <v>208</v>
      </c>
      <c r="C142" s="102" t="s">
        <v>304</v>
      </c>
      <c r="D142" s="102" t="s">
        <v>1885</v>
      </c>
      <c r="E142" s="102" t="s">
        <v>1885</v>
      </c>
      <c r="F142" s="34" t="s">
        <v>1891</v>
      </c>
      <c r="G142" s="33" t="s">
        <v>1562</v>
      </c>
      <c r="H142" s="44">
        <v>90</v>
      </c>
      <c r="I142" s="33">
        <v>710000000</v>
      </c>
      <c r="J142" s="33" t="s">
        <v>1239</v>
      </c>
      <c r="K142" s="33" t="s">
        <v>1479</v>
      </c>
      <c r="L142" s="33" t="s">
        <v>1239</v>
      </c>
      <c r="M142" s="33"/>
      <c r="N142" s="33" t="s">
        <v>1502</v>
      </c>
      <c r="O142" s="36">
        <v>0</v>
      </c>
      <c r="P142" s="33"/>
      <c r="Q142" s="33"/>
      <c r="R142" s="48"/>
      <c r="S142" s="37"/>
      <c r="T142" s="37">
        <v>238000</v>
      </c>
      <c r="U142" s="37">
        <v>238000</v>
      </c>
      <c r="V142" s="33"/>
      <c r="W142" s="33">
        <v>2016</v>
      </c>
      <c r="X142" s="74" t="s">
        <v>2080</v>
      </c>
    </row>
    <row r="143" spans="1:24" s="75" customFormat="1" ht="51" customHeight="1" x14ac:dyDescent="0.25">
      <c r="A143" s="131" t="s">
        <v>1665</v>
      </c>
      <c r="B143" s="33" t="s">
        <v>208</v>
      </c>
      <c r="C143" s="102" t="s">
        <v>304</v>
      </c>
      <c r="D143" s="102" t="s">
        <v>1885</v>
      </c>
      <c r="E143" s="102" t="s">
        <v>1885</v>
      </c>
      <c r="F143" s="34" t="s">
        <v>1892</v>
      </c>
      <c r="G143" s="33" t="s">
        <v>1562</v>
      </c>
      <c r="H143" s="44">
        <v>90</v>
      </c>
      <c r="I143" s="33">
        <v>710000000</v>
      </c>
      <c r="J143" s="33" t="s">
        <v>1239</v>
      </c>
      <c r="K143" s="33" t="s">
        <v>1479</v>
      </c>
      <c r="L143" s="33" t="s">
        <v>1239</v>
      </c>
      <c r="M143" s="33"/>
      <c r="N143" s="33" t="s">
        <v>1502</v>
      </c>
      <c r="O143" s="36">
        <v>0</v>
      </c>
      <c r="P143" s="33"/>
      <c r="Q143" s="33"/>
      <c r="R143" s="48"/>
      <c r="S143" s="37"/>
      <c r="T143" s="37">
        <v>92500</v>
      </c>
      <c r="U143" s="37">
        <v>92500</v>
      </c>
      <c r="V143" s="33"/>
      <c r="W143" s="33">
        <v>2016</v>
      </c>
      <c r="X143" s="74" t="s">
        <v>2080</v>
      </c>
    </row>
    <row r="144" spans="1:24" s="75" customFormat="1" ht="51" customHeight="1" x14ac:dyDescent="0.25">
      <c r="A144" s="131" t="s">
        <v>1666</v>
      </c>
      <c r="B144" s="33" t="s">
        <v>208</v>
      </c>
      <c r="C144" s="102" t="s">
        <v>304</v>
      </c>
      <c r="D144" s="102" t="s">
        <v>1885</v>
      </c>
      <c r="E144" s="102" t="s">
        <v>1885</v>
      </c>
      <c r="F144" s="34" t="s">
        <v>1893</v>
      </c>
      <c r="G144" s="33" t="s">
        <v>1562</v>
      </c>
      <c r="H144" s="44">
        <v>90</v>
      </c>
      <c r="I144" s="33">
        <v>710000000</v>
      </c>
      <c r="J144" s="33" t="s">
        <v>1239</v>
      </c>
      <c r="K144" s="33" t="s">
        <v>1479</v>
      </c>
      <c r="L144" s="33" t="s">
        <v>1239</v>
      </c>
      <c r="M144" s="33"/>
      <c r="N144" s="33" t="s">
        <v>1502</v>
      </c>
      <c r="O144" s="36">
        <v>0</v>
      </c>
      <c r="P144" s="33"/>
      <c r="Q144" s="33"/>
      <c r="R144" s="48"/>
      <c r="S144" s="37"/>
      <c r="T144" s="37">
        <v>76600</v>
      </c>
      <c r="U144" s="37">
        <v>76600</v>
      </c>
      <c r="V144" s="33"/>
      <c r="W144" s="33">
        <v>2016</v>
      </c>
      <c r="X144" s="74" t="s">
        <v>2080</v>
      </c>
    </row>
    <row r="145" spans="1:185" s="148" customFormat="1" ht="38.25" x14ac:dyDescent="0.2">
      <c r="A145" s="131" t="s">
        <v>1667</v>
      </c>
      <c r="B145" s="33" t="s">
        <v>208</v>
      </c>
      <c r="C145" s="111" t="s">
        <v>636</v>
      </c>
      <c r="D145" s="102" t="s">
        <v>1585</v>
      </c>
      <c r="E145" s="102" t="s">
        <v>1585</v>
      </c>
      <c r="F145" s="102" t="s">
        <v>1586</v>
      </c>
      <c r="G145" s="33" t="s">
        <v>1561</v>
      </c>
      <c r="H145" s="35">
        <v>50</v>
      </c>
      <c r="I145" s="33">
        <v>710000000</v>
      </c>
      <c r="J145" s="33" t="s">
        <v>1239</v>
      </c>
      <c r="K145" s="33" t="s">
        <v>1494</v>
      </c>
      <c r="L145" s="33" t="s">
        <v>1246</v>
      </c>
      <c r="M145" s="79"/>
      <c r="N145" s="33" t="s">
        <v>1511</v>
      </c>
      <c r="O145" s="36">
        <v>0</v>
      </c>
      <c r="P145" s="33"/>
      <c r="Q145" s="33"/>
      <c r="R145" s="37"/>
      <c r="S145" s="37"/>
      <c r="T145" s="37">
        <f t="shared" ref="T145:T156" si="0">U145/1.12</f>
        <v>1237499107.1428571</v>
      </c>
      <c r="U145" s="37">
        <v>1385999000</v>
      </c>
      <c r="V145" s="38"/>
      <c r="W145" s="33">
        <v>2016</v>
      </c>
      <c r="X145" s="74"/>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row>
    <row r="146" spans="1:185" s="148" customFormat="1" ht="38.25" x14ac:dyDescent="0.25">
      <c r="A146" s="131" t="s">
        <v>1668</v>
      </c>
      <c r="B146" s="33" t="s">
        <v>208</v>
      </c>
      <c r="C146" s="111" t="s">
        <v>636</v>
      </c>
      <c r="D146" s="102" t="s">
        <v>1585</v>
      </c>
      <c r="E146" s="102" t="s">
        <v>1585</v>
      </c>
      <c r="F146" s="102" t="s">
        <v>1587</v>
      </c>
      <c r="G146" s="33" t="s">
        <v>1478</v>
      </c>
      <c r="H146" s="35">
        <v>50</v>
      </c>
      <c r="I146" s="33">
        <v>710000000</v>
      </c>
      <c r="J146" s="33" t="s">
        <v>1239</v>
      </c>
      <c r="K146" s="33" t="s">
        <v>1494</v>
      </c>
      <c r="L146" s="33" t="s">
        <v>1241</v>
      </c>
      <c r="M146" s="79"/>
      <c r="N146" s="33" t="s">
        <v>1511</v>
      </c>
      <c r="O146" s="36">
        <v>0</v>
      </c>
      <c r="P146" s="79"/>
      <c r="Q146" s="79"/>
      <c r="R146" s="37"/>
      <c r="S146" s="37"/>
      <c r="T146" s="37">
        <f t="shared" si="0"/>
        <v>268959053.57142854</v>
      </c>
      <c r="U146" s="37">
        <v>301234140</v>
      </c>
      <c r="V146" s="36" t="s">
        <v>1617</v>
      </c>
      <c r="W146" s="33">
        <v>2016</v>
      </c>
      <c r="X146" s="74"/>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22"/>
    </row>
    <row r="147" spans="1:185" s="148" customFormat="1" ht="51" x14ac:dyDescent="0.2">
      <c r="A147" s="131" t="s">
        <v>1669</v>
      </c>
      <c r="B147" s="33" t="s">
        <v>208</v>
      </c>
      <c r="C147" s="111" t="s">
        <v>1324</v>
      </c>
      <c r="D147" s="102" t="s">
        <v>1588</v>
      </c>
      <c r="E147" s="102" t="s">
        <v>1589</v>
      </c>
      <c r="F147" s="102" t="s">
        <v>1590</v>
      </c>
      <c r="G147" s="33" t="s">
        <v>1478</v>
      </c>
      <c r="H147" s="35">
        <v>70</v>
      </c>
      <c r="I147" s="33">
        <v>710000000</v>
      </c>
      <c r="J147" s="33" t="s">
        <v>1239</v>
      </c>
      <c r="K147" s="33" t="s">
        <v>1484</v>
      </c>
      <c r="L147" s="33" t="s">
        <v>1239</v>
      </c>
      <c r="M147" s="79"/>
      <c r="N147" s="33" t="s">
        <v>1538</v>
      </c>
      <c r="O147" s="36">
        <v>0</v>
      </c>
      <c r="P147" s="33"/>
      <c r="Q147" s="33"/>
      <c r="R147" s="37"/>
      <c r="S147" s="37"/>
      <c r="T147" s="37">
        <f>U147/1.12</f>
        <v>66090035.714285709</v>
      </c>
      <c r="U147" s="37">
        <v>74020840</v>
      </c>
      <c r="V147" s="36" t="s">
        <v>1617</v>
      </c>
      <c r="W147" s="33">
        <v>2015</v>
      </c>
      <c r="X147" s="74"/>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row>
    <row r="148" spans="1:185" s="148" customFormat="1" ht="76.5" x14ac:dyDescent="0.25">
      <c r="A148" s="131" t="s">
        <v>1670</v>
      </c>
      <c r="B148" s="33" t="s">
        <v>208</v>
      </c>
      <c r="C148" s="111" t="s">
        <v>636</v>
      </c>
      <c r="D148" s="102" t="s">
        <v>1591</v>
      </c>
      <c r="E148" s="102" t="s">
        <v>1591</v>
      </c>
      <c r="F148" s="102" t="s">
        <v>1592</v>
      </c>
      <c r="G148" s="33" t="s">
        <v>1561</v>
      </c>
      <c r="H148" s="35">
        <v>50</v>
      </c>
      <c r="I148" s="33">
        <v>710000000</v>
      </c>
      <c r="J148" s="33" t="s">
        <v>1239</v>
      </c>
      <c r="K148" s="33" t="s">
        <v>1494</v>
      </c>
      <c r="L148" s="33" t="s">
        <v>1241</v>
      </c>
      <c r="M148" s="79"/>
      <c r="N148" s="33" t="s">
        <v>1511</v>
      </c>
      <c r="O148" s="36">
        <v>0</v>
      </c>
      <c r="P148" s="79"/>
      <c r="Q148" s="79"/>
      <c r="R148" s="37"/>
      <c r="S148" s="37"/>
      <c r="T148" s="37">
        <f>U148/1.12</f>
        <v>89285714.285714284</v>
      </c>
      <c r="U148" s="37">
        <v>100000000</v>
      </c>
      <c r="V148" s="38"/>
      <c r="W148" s="33">
        <v>2016</v>
      </c>
      <c r="X148" s="74"/>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22"/>
    </row>
    <row r="149" spans="1:185" s="148" customFormat="1" ht="76.5" x14ac:dyDescent="0.25">
      <c r="A149" s="131" t="s">
        <v>1671</v>
      </c>
      <c r="B149" s="33" t="s">
        <v>208</v>
      </c>
      <c r="C149" s="111" t="s">
        <v>636</v>
      </c>
      <c r="D149" s="102" t="s">
        <v>1585</v>
      </c>
      <c r="E149" s="102" t="s">
        <v>1585</v>
      </c>
      <c r="F149" s="102" t="s">
        <v>1593</v>
      </c>
      <c r="G149" s="33" t="s">
        <v>1561</v>
      </c>
      <c r="H149" s="35">
        <v>50</v>
      </c>
      <c r="I149" s="33">
        <v>710000000</v>
      </c>
      <c r="J149" s="33" t="s">
        <v>1239</v>
      </c>
      <c r="K149" s="33" t="s">
        <v>1494</v>
      </c>
      <c r="L149" s="33" t="s">
        <v>1241</v>
      </c>
      <c r="M149" s="79"/>
      <c r="N149" s="33" t="s">
        <v>1511</v>
      </c>
      <c r="O149" s="36">
        <v>0</v>
      </c>
      <c r="P149" s="79"/>
      <c r="Q149" s="79"/>
      <c r="R149" s="37"/>
      <c r="S149" s="37"/>
      <c r="T149" s="37">
        <f>U149/1.12</f>
        <v>123098214.28571427</v>
      </c>
      <c r="U149" s="37">
        <v>137870000</v>
      </c>
      <c r="V149" s="38"/>
      <c r="W149" s="33">
        <v>2016</v>
      </c>
      <c r="X149" s="74"/>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row>
    <row r="150" spans="1:185" s="105" customFormat="1" ht="76.5" x14ac:dyDescent="0.2">
      <c r="A150" s="131" t="s">
        <v>1672</v>
      </c>
      <c r="B150" s="33" t="s">
        <v>208</v>
      </c>
      <c r="C150" s="111" t="s">
        <v>1328</v>
      </c>
      <c r="D150" s="102" t="s">
        <v>1594</v>
      </c>
      <c r="E150" s="102" t="s">
        <v>1594</v>
      </c>
      <c r="F150" s="102" t="s">
        <v>1595</v>
      </c>
      <c r="G150" s="33" t="s">
        <v>1478</v>
      </c>
      <c r="H150" s="35">
        <v>50</v>
      </c>
      <c r="I150" s="33">
        <v>710000000</v>
      </c>
      <c r="J150" s="33" t="s">
        <v>1239</v>
      </c>
      <c r="K150" s="33" t="s">
        <v>1504</v>
      </c>
      <c r="L150" s="33" t="s">
        <v>1241</v>
      </c>
      <c r="M150" s="79"/>
      <c r="N150" s="33" t="s">
        <v>1537</v>
      </c>
      <c r="O150" s="36">
        <v>0</v>
      </c>
      <c r="P150" s="79"/>
      <c r="Q150" s="79"/>
      <c r="R150" s="37"/>
      <c r="S150" s="37"/>
      <c r="T150" s="37">
        <f>U150/1.12</f>
        <v>157857142.85714284</v>
      </c>
      <c r="U150" s="37">
        <v>176800000</v>
      </c>
      <c r="V150" s="36" t="s">
        <v>1617</v>
      </c>
      <c r="W150" s="33">
        <v>2016</v>
      </c>
      <c r="X150" s="74"/>
    </row>
    <row r="151" spans="1:185" s="105" customFormat="1" ht="178.5" x14ac:dyDescent="0.2">
      <c r="A151" s="72" t="s">
        <v>1673</v>
      </c>
      <c r="B151" s="33" t="s">
        <v>208</v>
      </c>
      <c r="C151" s="111" t="s">
        <v>1333</v>
      </c>
      <c r="D151" s="102" t="s">
        <v>1596</v>
      </c>
      <c r="E151" s="102" t="s">
        <v>1597</v>
      </c>
      <c r="F151" s="102" t="s">
        <v>1894</v>
      </c>
      <c r="G151" s="33" t="s">
        <v>1478</v>
      </c>
      <c r="H151" s="35">
        <v>95</v>
      </c>
      <c r="I151" s="33">
        <v>710000000</v>
      </c>
      <c r="J151" s="33" t="s">
        <v>1239</v>
      </c>
      <c r="K151" s="33" t="s">
        <v>1504</v>
      </c>
      <c r="L151" s="33" t="s">
        <v>1241</v>
      </c>
      <c r="M151" s="79"/>
      <c r="N151" s="33" t="s">
        <v>1536</v>
      </c>
      <c r="O151" s="36">
        <v>0</v>
      </c>
      <c r="P151" s="79"/>
      <c r="Q151" s="79"/>
      <c r="R151" s="37"/>
      <c r="S151" s="37"/>
      <c r="T151" s="37">
        <f>U151/1.12</f>
        <v>40267857.142857142</v>
      </c>
      <c r="U151" s="37">
        <v>45100000</v>
      </c>
      <c r="V151" s="36" t="s">
        <v>1617</v>
      </c>
      <c r="W151" s="33">
        <v>2016</v>
      </c>
      <c r="X151" s="74"/>
    </row>
    <row r="152" spans="1:185" s="105" customFormat="1" ht="76.5" x14ac:dyDescent="0.2">
      <c r="A152" s="72" t="s">
        <v>1674</v>
      </c>
      <c r="B152" s="33" t="s">
        <v>208</v>
      </c>
      <c r="C152" s="111" t="s">
        <v>1328</v>
      </c>
      <c r="D152" s="102" t="s">
        <v>1594</v>
      </c>
      <c r="E152" s="102" t="s">
        <v>1594</v>
      </c>
      <c r="F152" s="102" t="s">
        <v>1595</v>
      </c>
      <c r="G152" s="33" t="s">
        <v>1478</v>
      </c>
      <c r="H152" s="35">
        <v>50</v>
      </c>
      <c r="I152" s="33">
        <v>710000000</v>
      </c>
      <c r="J152" s="33" t="s">
        <v>1239</v>
      </c>
      <c r="K152" s="33" t="s">
        <v>1490</v>
      </c>
      <c r="L152" s="33" t="s">
        <v>1241</v>
      </c>
      <c r="M152" s="79"/>
      <c r="N152" s="33" t="s">
        <v>1518</v>
      </c>
      <c r="O152" s="36">
        <v>0</v>
      </c>
      <c r="P152" s="79"/>
      <c r="Q152" s="79"/>
      <c r="R152" s="37"/>
      <c r="S152" s="37"/>
      <c r="T152" s="37">
        <f t="shared" ref="T152:T155" si="1">U152/1.12</f>
        <v>406535714.28571427</v>
      </c>
      <c r="U152" s="37">
        <v>455320000</v>
      </c>
      <c r="V152" s="36" t="s">
        <v>1617</v>
      </c>
      <c r="W152" s="33">
        <v>2016</v>
      </c>
      <c r="X152" s="74"/>
    </row>
    <row r="153" spans="1:185" s="105" customFormat="1" ht="178.5" x14ac:dyDescent="0.2">
      <c r="A153" s="72" t="s">
        <v>1675</v>
      </c>
      <c r="B153" s="33" t="s">
        <v>208</v>
      </c>
      <c r="C153" s="111" t="s">
        <v>1333</v>
      </c>
      <c r="D153" s="102" t="s">
        <v>1596</v>
      </c>
      <c r="E153" s="102" t="s">
        <v>1597</v>
      </c>
      <c r="F153" s="102" t="s">
        <v>1598</v>
      </c>
      <c r="G153" s="33" t="s">
        <v>1478</v>
      </c>
      <c r="H153" s="35">
        <v>50</v>
      </c>
      <c r="I153" s="33">
        <v>710000000</v>
      </c>
      <c r="J153" s="33" t="s">
        <v>1239</v>
      </c>
      <c r="K153" s="33" t="s">
        <v>1504</v>
      </c>
      <c r="L153" s="33" t="s">
        <v>1246</v>
      </c>
      <c r="M153" s="79"/>
      <c r="N153" s="33" t="s">
        <v>1536</v>
      </c>
      <c r="O153" s="36">
        <v>0</v>
      </c>
      <c r="P153" s="79"/>
      <c r="Q153" s="79"/>
      <c r="R153" s="37"/>
      <c r="S153" s="37"/>
      <c r="T153" s="37">
        <f t="shared" si="1"/>
        <v>8928571.4285714272</v>
      </c>
      <c r="U153" s="37">
        <v>10000000</v>
      </c>
      <c r="V153" s="36" t="s">
        <v>1617</v>
      </c>
      <c r="W153" s="33">
        <v>2016</v>
      </c>
      <c r="X153" s="74"/>
    </row>
    <row r="154" spans="1:185" s="105" customFormat="1" ht="76.5" x14ac:dyDescent="0.2">
      <c r="A154" s="72" t="s">
        <v>1676</v>
      </c>
      <c r="B154" s="33" t="s">
        <v>208</v>
      </c>
      <c r="C154" s="111" t="s">
        <v>1328</v>
      </c>
      <c r="D154" s="102" t="s">
        <v>1594</v>
      </c>
      <c r="E154" s="102" t="s">
        <v>1594</v>
      </c>
      <c r="F154" s="102" t="s">
        <v>1599</v>
      </c>
      <c r="G154" s="33" t="s">
        <v>1478</v>
      </c>
      <c r="H154" s="35">
        <v>50</v>
      </c>
      <c r="I154" s="33">
        <v>710000000</v>
      </c>
      <c r="J154" s="33" t="s">
        <v>1239</v>
      </c>
      <c r="K154" s="33" t="s">
        <v>1490</v>
      </c>
      <c r="L154" s="33" t="s">
        <v>1241</v>
      </c>
      <c r="M154" s="79"/>
      <c r="N154" s="33" t="s">
        <v>1518</v>
      </c>
      <c r="O154" s="36">
        <v>0</v>
      </c>
      <c r="P154" s="79"/>
      <c r="Q154" s="79"/>
      <c r="R154" s="37"/>
      <c r="S154" s="37"/>
      <c r="T154" s="37">
        <f t="shared" si="1"/>
        <v>52589285.714285709</v>
      </c>
      <c r="U154" s="37">
        <v>58900000</v>
      </c>
      <c r="V154" s="36" t="s">
        <v>1617</v>
      </c>
      <c r="W154" s="33">
        <v>2016</v>
      </c>
      <c r="X154" s="74"/>
    </row>
    <row r="155" spans="1:185" s="105" customFormat="1" ht="76.5" x14ac:dyDescent="0.2">
      <c r="A155" s="72" t="s">
        <v>1677</v>
      </c>
      <c r="B155" s="33" t="s">
        <v>208</v>
      </c>
      <c r="C155" s="111" t="s">
        <v>1328</v>
      </c>
      <c r="D155" s="102" t="s">
        <v>1594</v>
      </c>
      <c r="E155" s="102" t="s">
        <v>1594</v>
      </c>
      <c r="F155" s="102" t="s">
        <v>1600</v>
      </c>
      <c r="G155" s="33" t="s">
        <v>1478</v>
      </c>
      <c r="H155" s="35">
        <v>50</v>
      </c>
      <c r="I155" s="33">
        <v>710000000</v>
      </c>
      <c r="J155" s="33" t="s">
        <v>1239</v>
      </c>
      <c r="K155" s="33" t="s">
        <v>1490</v>
      </c>
      <c r="L155" s="33" t="s">
        <v>1241</v>
      </c>
      <c r="M155" s="79"/>
      <c r="N155" s="33" t="s">
        <v>1518</v>
      </c>
      <c r="O155" s="36">
        <v>0</v>
      </c>
      <c r="P155" s="79"/>
      <c r="Q155" s="79"/>
      <c r="R155" s="37"/>
      <c r="S155" s="37"/>
      <c r="T155" s="37">
        <f t="shared" si="1"/>
        <v>549216441.07142854</v>
      </c>
      <c r="U155" s="37">
        <v>615122414</v>
      </c>
      <c r="V155" s="36" t="s">
        <v>1617</v>
      </c>
      <c r="W155" s="33">
        <v>2016</v>
      </c>
      <c r="X155" s="74"/>
    </row>
    <row r="156" spans="1:185" s="105" customFormat="1" ht="38.25" x14ac:dyDescent="0.2">
      <c r="A156" s="72" t="s">
        <v>1678</v>
      </c>
      <c r="B156" s="33" t="s">
        <v>208</v>
      </c>
      <c r="C156" s="111" t="s">
        <v>636</v>
      </c>
      <c r="D156" s="102" t="s">
        <v>1585</v>
      </c>
      <c r="E156" s="102" t="s">
        <v>1585</v>
      </c>
      <c r="F156" s="102" t="s">
        <v>1601</v>
      </c>
      <c r="G156" s="33" t="s">
        <v>1561</v>
      </c>
      <c r="H156" s="35">
        <v>50</v>
      </c>
      <c r="I156" s="33">
        <v>710000000</v>
      </c>
      <c r="J156" s="33" t="s">
        <v>1239</v>
      </c>
      <c r="K156" s="79" t="s">
        <v>1502</v>
      </c>
      <c r="L156" s="33" t="s">
        <v>1246</v>
      </c>
      <c r="M156" s="79"/>
      <c r="N156" s="33" t="s">
        <v>1539</v>
      </c>
      <c r="O156" s="36">
        <v>0</v>
      </c>
      <c r="P156" s="79"/>
      <c r="Q156" s="79"/>
      <c r="R156" s="37"/>
      <c r="S156" s="37"/>
      <c r="T156" s="37">
        <f t="shared" si="0"/>
        <v>81824107.142857134</v>
      </c>
      <c r="U156" s="49">
        <v>91643000</v>
      </c>
      <c r="V156" s="38"/>
      <c r="W156" s="33">
        <v>2016</v>
      </c>
      <c r="X156" s="74"/>
    </row>
    <row r="157" spans="1:185" s="148" customFormat="1" ht="38.25" x14ac:dyDescent="0.25">
      <c r="A157" s="72" t="s">
        <v>1679</v>
      </c>
      <c r="B157" s="33" t="s">
        <v>208</v>
      </c>
      <c r="C157" s="111" t="s">
        <v>636</v>
      </c>
      <c r="D157" s="102" t="s">
        <v>1585</v>
      </c>
      <c r="E157" s="102" t="s">
        <v>1585</v>
      </c>
      <c r="F157" s="102" t="s">
        <v>1602</v>
      </c>
      <c r="G157" s="33" t="s">
        <v>1561</v>
      </c>
      <c r="H157" s="35">
        <v>50</v>
      </c>
      <c r="I157" s="33">
        <v>710000000</v>
      </c>
      <c r="J157" s="33" t="s">
        <v>1239</v>
      </c>
      <c r="K157" s="33" t="s">
        <v>1494</v>
      </c>
      <c r="L157" s="33" t="s">
        <v>1239</v>
      </c>
      <c r="M157" s="79"/>
      <c r="N157" s="33" t="s">
        <v>1511</v>
      </c>
      <c r="O157" s="36">
        <v>0</v>
      </c>
      <c r="P157" s="79"/>
      <c r="Q157" s="79"/>
      <c r="R157" s="37"/>
      <c r="S157" s="37"/>
      <c r="T157" s="37">
        <f>U157/1.12</f>
        <v>318607142.85714281</v>
      </c>
      <c r="U157" s="37">
        <v>356840000</v>
      </c>
      <c r="V157" s="38"/>
      <c r="W157" s="33">
        <v>2016</v>
      </c>
      <c r="X157" s="134"/>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row>
    <row r="158" spans="1:185" s="148" customFormat="1" ht="38.25" x14ac:dyDescent="0.25">
      <c r="A158" s="72" t="s">
        <v>1680</v>
      </c>
      <c r="B158" s="33" t="s">
        <v>208</v>
      </c>
      <c r="C158" s="111" t="s">
        <v>636</v>
      </c>
      <c r="D158" s="102" t="s">
        <v>1585</v>
      </c>
      <c r="E158" s="102" t="s">
        <v>1585</v>
      </c>
      <c r="F158" s="102" t="s">
        <v>1603</v>
      </c>
      <c r="G158" s="33" t="s">
        <v>1561</v>
      </c>
      <c r="H158" s="35">
        <v>60</v>
      </c>
      <c r="I158" s="33">
        <v>710000000</v>
      </c>
      <c r="J158" s="33" t="s">
        <v>1239</v>
      </c>
      <c r="K158" s="33" t="s">
        <v>1494</v>
      </c>
      <c r="L158" s="33" t="s">
        <v>1246</v>
      </c>
      <c r="M158" s="79"/>
      <c r="N158" s="33" t="s">
        <v>1511</v>
      </c>
      <c r="O158" s="36">
        <v>0</v>
      </c>
      <c r="P158" s="79"/>
      <c r="Q158" s="79"/>
      <c r="R158" s="37"/>
      <c r="S158" s="37"/>
      <c r="T158" s="37">
        <f>U158/1.12</f>
        <v>376535714.28571427</v>
      </c>
      <c r="U158" s="37">
        <v>421720000</v>
      </c>
      <c r="V158" s="38"/>
      <c r="W158" s="33">
        <v>2016</v>
      </c>
      <c r="X158" s="74"/>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row>
    <row r="159" spans="1:185" s="75" customFormat="1" ht="51" x14ac:dyDescent="0.2">
      <c r="A159" s="131" t="s">
        <v>1681</v>
      </c>
      <c r="B159" s="33" t="s">
        <v>208</v>
      </c>
      <c r="C159" s="34" t="s">
        <v>304</v>
      </c>
      <c r="D159" s="102" t="s">
        <v>1895</v>
      </c>
      <c r="E159" s="102" t="s">
        <v>1895</v>
      </c>
      <c r="F159" s="102" t="s">
        <v>1281</v>
      </c>
      <c r="G159" s="33" t="s">
        <v>1478</v>
      </c>
      <c r="H159" s="35">
        <v>60</v>
      </c>
      <c r="I159" s="33">
        <v>710000000</v>
      </c>
      <c r="J159" s="33" t="s">
        <v>1239</v>
      </c>
      <c r="K159" s="93" t="s">
        <v>1507</v>
      </c>
      <c r="L159" s="33" t="s">
        <v>1246</v>
      </c>
      <c r="M159" s="33"/>
      <c r="N159" s="33" t="s">
        <v>1482</v>
      </c>
      <c r="O159" s="36">
        <v>0</v>
      </c>
      <c r="P159" s="33"/>
      <c r="Q159" s="33"/>
      <c r="R159" s="37"/>
      <c r="S159" s="37"/>
      <c r="T159" s="37">
        <v>500000</v>
      </c>
      <c r="U159" s="37">
        <v>560000</v>
      </c>
      <c r="V159" s="36" t="s">
        <v>1619</v>
      </c>
      <c r="W159" s="38">
        <v>2016</v>
      </c>
      <c r="X159" s="165"/>
    </row>
    <row r="160" spans="1:185" s="75" customFormat="1" ht="38.25" x14ac:dyDescent="0.2">
      <c r="A160" s="131" t="s">
        <v>1682</v>
      </c>
      <c r="B160" s="33" t="s">
        <v>208</v>
      </c>
      <c r="C160" s="34" t="s">
        <v>636</v>
      </c>
      <c r="D160" s="102" t="s">
        <v>1585</v>
      </c>
      <c r="E160" s="102" t="s">
        <v>1896</v>
      </c>
      <c r="F160" s="102" t="s">
        <v>1282</v>
      </c>
      <c r="G160" s="33" t="s">
        <v>1478</v>
      </c>
      <c r="H160" s="35">
        <v>60</v>
      </c>
      <c r="I160" s="33">
        <v>710000000</v>
      </c>
      <c r="J160" s="33" t="s">
        <v>1239</v>
      </c>
      <c r="K160" s="93" t="s">
        <v>1507</v>
      </c>
      <c r="L160" s="33" t="s">
        <v>1246</v>
      </c>
      <c r="M160" s="33"/>
      <c r="N160" s="33" t="s">
        <v>1530</v>
      </c>
      <c r="O160" s="36">
        <v>0</v>
      </c>
      <c r="P160" s="33"/>
      <c r="Q160" s="33"/>
      <c r="R160" s="37"/>
      <c r="S160" s="37"/>
      <c r="T160" s="37">
        <f>U160/1.12</f>
        <v>67857142.857142851</v>
      </c>
      <c r="U160" s="37">
        <v>76000000</v>
      </c>
      <c r="V160" s="36" t="s">
        <v>1617</v>
      </c>
      <c r="W160" s="38">
        <v>2016</v>
      </c>
      <c r="X160" s="165"/>
    </row>
    <row r="161" spans="1:133" s="75" customFormat="1" ht="102" x14ac:dyDescent="0.2">
      <c r="A161" s="131" t="s">
        <v>1683</v>
      </c>
      <c r="B161" s="33" t="s">
        <v>208</v>
      </c>
      <c r="C161" s="102" t="s">
        <v>989</v>
      </c>
      <c r="D161" s="102" t="s">
        <v>1897</v>
      </c>
      <c r="E161" s="102" t="s">
        <v>1897</v>
      </c>
      <c r="F161" s="34" t="s">
        <v>987</v>
      </c>
      <c r="G161" s="33" t="s">
        <v>1478</v>
      </c>
      <c r="H161" s="35">
        <v>100</v>
      </c>
      <c r="I161" s="33">
        <v>710000000</v>
      </c>
      <c r="J161" s="33" t="s">
        <v>1239</v>
      </c>
      <c r="K161" s="93" t="s">
        <v>1507</v>
      </c>
      <c r="L161" s="33" t="s">
        <v>1239</v>
      </c>
      <c r="M161" s="33"/>
      <c r="N161" s="33" t="s">
        <v>1531</v>
      </c>
      <c r="O161" s="36">
        <v>50</v>
      </c>
      <c r="P161" s="33"/>
      <c r="Q161" s="33"/>
      <c r="R161" s="37"/>
      <c r="S161" s="37"/>
      <c r="T161" s="37">
        <v>13297999.999999998</v>
      </c>
      <c r="U161" s="37">
        <v>14893760</v>
      </c>
      <c r="V161" s="33"/>
      <c r="W161" s="38">
        <v>2016</v>
      </c>
      <c r="X161" s="165"/>
    </row>
    <row r="162" spans="1:133" s="75" customFormat="1" ht="102" x14ac:dyDescent="0.2">
      <c r="A162" s="131" t="s">
        <v>1684</v>
      </c>
      <c r="B162" s="33" t="s">
        <v>208</v>
      </c>
      <c r="C162" s="102" t="s">
        <v>989</v>
      </c>
      <c r="D162" s="102" t="s">
        <v>1897</v>
      </c>
      <c r="E162" s="102" t="s">
        <v>1897</v>
      </c>
      <c r="F162" s="34" t="s">
        <v>1898</v>
      </c>
      <c r="G162" s="33" t="s">
        <v>1478</v>
      </c>
      <c r="H162" s="35">
        <v>100</v>
      </c>
      <c r="I162" s="33">
        <v>710000000</v>
      </c>
      <c r="J162" s="33" t="s">
        <v>1239</v>
      </c>
      <c r="K162" s="33" t="s">
        <v>1505</v>
      </c>
      <c r="L162" s="33" t="s">
        <v>1239</v>
      </c>
      <c r="M162" s="33"/>
      <c r="N162" s="33" t="s">
        <v>1535</v>
      </c>
      <c r="O162" s="36">
        <v>30</v>
      </c>
      <c r="P162" s="33"/>
      <c r="Q162" s="33"/>
      <c r="R162" s="37"/>
      <c r="S162" s="37"/>
      <c r="T162" s="37">
        <v>5318999.9999999991</v>
      </c>
      <c r="U162" s="37">
        <v>5957280</v>
      </c>
      <c r="V162" s="36" t="s">
        <v>1617</v>
      </c>
      <c r="W162" s="38">
        <v>2016</v>
      </c>
      <c r="X162" s="165"/>
    </row>
    <row r="163" spans="1:133" s="75" customFormat="1" ht="102" x14ac:dyDescent="0.2">
      <c r="A163" s="131" t="s">
        <v>1685</v>
      </c>
      <c r="B163" s="33" t="s">
        <v>208</v>
      </c>
      <c r="C163" s="102" t="s">
        <v>989</v>
      </c>
      <c r="D163" s="102" t="s">
        <v>1899</v>
      </c>
      <c r="E163" s="102" t="s">
        <v>1897</v>
      </c>
      <c r="F163" s="34" t="s">
        <v>1900</v>
      </c>
      <c r="G163" s="33" t="s">
        <v>1478</v>
      </c>
      <c r="H163" s="35">
        <v>100</v>
      </c>
      <c r="I163" s="33">
        <v>710000000</v>
      </c>
      <c r="J163" s="33" t="s">
        <v>1239</v>
      </c>
      <c r="K163" s="33" t="s">
        <v>1505</v>
      </c>
      <c r="L163" s="33" t="s">
        <v>1239</v>
      </c>
      <c r="M163" s="33"/>
      <c r="N163" s="33" t="s">
        <v>1535</v>
      </c>
      <c r="O163" s="36">
        <v>30</v>
      </c>
      <c r="P163" s="33"/>
      <c r="Q163" s="33"/>
      <c r="R163" s="37"/>
      <c r="S163" s="37"/>
      <c r="T163" s="37">
        <v>24600999.999999996</v>
      </c>
      <c r="U163" s="37">
        <v>27553120</v>
      </c>
      <c r="V163" s="36" t="s">
        <v>1617</v>
      </c>
      <c r="W163" s="38">
        <v>2016</v>
      </c>
      <c r="X163" s="165"/>
    </row>
    <row r="164" spans="1:133" s="75" customFormat="1" ht="102" x14ac:dyDescent="0.2">
      <c r="A164" s="131" t="s">
        <v>1686</v>
      </c>
      <c r="B164" s="33" t="s">
        <v>208</v>
      </c>
      <c r="C164" s="102" t="s">
        <v>989</v>
      </c>
      <c r="D164" s="102" t="s">
        <v>1897</v>
      </c>
      <c r="E164" s="102" t="s">
        <v>1897</v>
      </c>
      <c r="F164" s="34" t="s">
        <v>988</v>
      </c>
      <c r="G164" s="33" t="s">
        <v>1478</v>
      </c>
      <c r="H164" s="35">
        <v>100</v>
      </c>
      <c r="I164" s="33">
        <v>710000000</v>
      </c>
      <c r="J164" s="33" t="s">
        <v>1239</v>
      </c>
      <c r="K164" s="33" t="s">
        <v>1505</v>
      </c>
      <c r="L164" s="33" t="s">
        <v>1239</v>
      </c>
      <c r="M164" s="33"/>
      <c r="N164" s="33" t="s">
        <v>1535</v>
      </c>
      <c r="O164" s="36">
        <v>30</v>
      </c>
      <c r="P164" s="33"/>
      <c r="Q164" s="33"/>
      <c r="R164" s="37"/>
      <c r="S164" s="37"/>
      <c r="T164" s="37">
        <v>13297999.999999998</v>
      </c>
      <c r="U164" s="37">
        <v>14893760</v>
      </c>
      <c r="V164" s="36" t="s">
        <v>1617</v>
      </c>
      <c r="W164" s="38">
        <v>2016</v>
      </c>
      <c r="X164" s="165"/>
    </row>
    <row r="165" spans="1:133" s="7" customFormat="1" ht="102" x14ac:dyDescent="0.2">
      <c r="A165" s="131" t="s">
        <v>1687</v>
      </c>
      <c r="B165" s="33" t="s">
        <v>208</v>
      </c>
      <c r="C165" s="94" t="s">
        <v>125</v>
      </c>
      <c r="D165" s="102" t="s">
        <v>1897</v>
      </c>
      <c r="E165" s="102" t="s">
        <v>1897</v>
      </c>
      <c r="F165" s="110" t="s">
        <v>1901</v>
      </c>
      <c r="G165" s="33" t="s">
        <v>1478</v>
      </c>
      <c r="H165" s="35">
        <v>100</v>
      </c>
      <c r="I165" s="33">
        <v>710000000</v>
      </c>
      <c r="J165" s="33" t="s">
        <v>1239</v>
      </c>
      <c r="K165" s="33" t="s">
        <v>1489</v>
      </c>
      <c r="L165" s="33" t="s">
        <v>1246</v>
      </c>
      <c r="M165" s="33"/>
      <c r="N165" s="33" t="s">
        <v>1521</v>
      </c>
      <c r="O165" s="36">
        <v>50</v>
      </c>
      <c r="P165" s="77"/>
      <c r="Q165" s="77"/>
      <c r="R165" s="48"/>
      <c r="S165" s="48"/>
      <c r="T165" s="37">
        <v>6250000</v>
      </c>
      <c r="U165" s="37">
        <v>7000000</v>
      </c>
      <c r="V165" s="36" t="s">
        <v>1617</v>
      </c>
      <c r="W165" s="45">
        <v>2016</v>
      </c>
      <c r="X165" s="165"/>
      <c r="Y165" s="87"/>
      <c r="Z165" s="87"/>
      <c r="AA165" s="88"/>
      <c r="AB165" s="88"/>
      <c r="AC165" s="83"/>
      <c r="AD165" s="89"/>
      <c r="AE165" s="75"/>
      <c r="AF165" s="75"/>
      <c r="AG165" s="83"/>
      <c r="AH165" s="22"/>
      <c r="AI165" s="75"/>
      <c r="AJ165" s="83"/>
      <c r="AK165" s="84"/>
      <c r="AL165" s="84"/>
      <c r="AM165" s="84"/>
      <c r="AN165" s="83"/>
      <c r="AO165" s="85"/>
      <c r="AP165" s="75"/>
      <c r="AQ165" s="75"/>
      <c r="AR165" s="75"/>
      <c r="AS165" s="83"/>
      <c r="AT165" s="75"/>
      <c r="AU165" s="75"/>
      <c r="AV165" s="86"/>
      <c r="AW165" s="83"/>
      <c r="AX165" s="83"/>
      <c r="AY165" s="87"/>
      <c r="AZ165" s="87"/>
      <c r="BA165" s="88"/>
      <c r="BB165" s="88"/>
      <c r="BC165" s="83"/>
      <c r="BD165" s="89"/>
      <c r="BE165" s="75"/>
      <c r="BF165" s="75"/>
      <c r="BG165" s="83"/>
      <c r="BH165" s="22"/>
      <c r="BI165" s="75"/>
      <c r="BJ165" s="83"/>
      <c r="BK165" s="84"/>
      <c r="BL165" s="84"/>
      <c r="BM165" s="84"/>
      <c r="BN165" s="83"/>
      <c r="BO165" s="85"/>
      <c r="BP165" s="75"/>
      <c r="BQ165" s="75"/>
      <c r="BR165" s="75"/>
      <c r="BS165" s="83"/>
      <c r="BT165" s="75"/>
      <c r="BU165" s="75"/>
      <c r="BV165" s="86"/>
      <c r="BW165" s="83"/>
      <c r="BX165" s="83"/>
      <c r="BY165" s="87"/>
      <c r="BZ165" s="87"/>
      <c r="CA165" s="88"/>
      <c r="CB165" s="88"/>
      <c r="CC165" s="83"/>
      <c r="CD165" s="89"/>
      <c r="CE165" s="75"/>
      <c r="CF165" s="75"/>
      <c r="CG165" s="83"/>
      <c r="CH165" s="22"/>
      <c r="CI165" s="75"/>
      <c r="CJ165" s="83"/>
      <c r="CK165" s="84"/>
      <c r="CL165" s="84"/>
      <c r="CM165" s="84"/>
      <c r="CN165" s="83"/>
      <c r="CO165" s="85"/>
      <c r="CP165" s="75"/>
      <c r="CQ165" s="75"/>
      <c r="CR165" s="75"/>
      <c r="CS165" s="83"/>
      <c r="CT165" s="75"/>
      <c r="CU165" s="75"/>
      <c r="CV165" s="86"/>
      <c r="CW165" s="83"/>
      <c r="CX165" s="83"/>
      <c r="CY165" s="87"/>
      <c r="CZ165" s="87"/>
      <c r="DA165" s="88"/>
      <c r="DB165" s="88"/>
      <c r="DC165" s="83"/>
      <c r="DD165" s="89"/>
      <c r="DE165" s="75"/>
      <c r="DF165" s="75"/>
      <c r="DG165" s="83"/>
      <c r="DH165" s="22"/>
      <c r="DI165" s="75"/>
      <c r="DJ165" s="83"/>
      <c r="DK165" s="84"/>
      <c r="DL165" s="84"/>
      <c r="DM165" s="84"/>
      <c r="DN165" s="83"/>
      <c r="DO165" s="85"/>
      <c r="DP165" s="75"/>
      <c r="DQ165" s="75"/>
      <c r="DR165" s="75"/>
      <c r="DS165" s="83"/>
      <c r="DT165" s="75"/>
      <c r="DU165" s="75"/>
      <c r="DV165" s="86"/>
      <c r="DW165" s="83"/>
      <c r="DX165" s="83"/>
      <c r="DY165" s="87"/>
      <c r="DZ165" s="87"/>
      <c r="EA165" s="88"/>
      <c r="EB165" s="88"/>
      <c r="EC165" s="83"/>
    </row>
    <row r="166" spans="1:133" s="7" customFormat="1" ht="52.5" customHeight="1" x14ac:dyDescent="0.2">
      <c r="A166" s="131" t="s">
        <v>1688</v>
      </c>
      <c r="B166" s="33" t="s">
        <v>208</v>
      </c>
      <c r="C166" s="94" t="s">
        <v>125</v>
      </c>
      <c r="D166" s="110" t="s">
        <v>1160</v>
      </c>
      <c r="E166" s="110" t="s">
        <v>1160</v>
      </c>
      <c r="F166" s="110" t="s">
        <v>1902</v>
      </c>
      <c r="G166" s="33" t="s">
        <v>1478</v>
      </c>
      <c r="H166" s="35">
        <v>100</v>
      </c>
      <c r="I166" s="33">
        <v>710000000</v>
      </c>
      <c r="J166" s="33" t="s">
        <v>1239</v>
      </c>
      <c r="K166" s="33" t="s">
        <v>1489</v>
      </c>
      <c r="L166" s="33" t="s">
        <v>1246</v>
      </c>
      <c r="M166" s="33"/>
      <c r="N166" s="33" t="s">
        <v>1521</v>
      </c>
      <c r="O166" s="36">
        <v>50</v>
      </c>
      <c r="P166" s="77"/>
      <c r="Q166" s="77"/>
      <c r="R166" s="48"/>
      <c r="S166" s="48"/>
      <c r="T166" s="37">
        <v>3571428.5714285709</v>
      </c>
      <c r="U166" s="37">
        <v>4000000</v>
      </c>
      <c r="V166" s="36" t="s">
        <v>1617</v>
      </c>
      <c r="W166" s="45">
        <v>2016</v>
      </c>
      <c r="X166" s="165"/>
      <c r="Y166" s="87"/>
      <c r="Z166" s="87"/>
      <c r="AA166" s="88"/>
      <c r="AB166" s="88"/>
      <c r="AC166" s="83"/>
      <c r="AD166" s="89"/>
      <c r="AE166" s="75"/>
      <c r="AF166" s="75"/>
      <c r="AG166" s="83"/>
      <c r="AH166" s="22"/>
      <c r="AI166" s="75"/>
      <c r="AJ166" s="83"/>
      <c r="AK166" s="84"/>
      <c r="AL166" s="84"/>
      <c r="AM166" s="84"/>
      <c r="AN166" s="83"/>
      <c r="AO166" s="85"/>
      <c r="AP166" s="75"/>
      <c r="AQ166" s="75"/>
      <c r="AR166" s="75"/>
      <c r="AS166" s="83"/>
      <c r="AT166" s="75"/>
      <c r="AU166" s="75"/>
      <c r="AV166" s="86"/>
      <c r="AW166" s="83"/>
      <c r="AX166" s="83"/>
      <c r="AY166" s="87"/>
      <c r="AZ166" s="87"/>
      <c r="BA166" s="88"/>
      <c r="BB166" s="88"/>
      <c r="BC166" s="83"/>
      <c r="BD166" s="89"/>
      <c r="BE166" s="75"/>
      <c r="BF166" s="75"/>
      <c r="BG166" s="83"/>
      <c r="BH166" s="22"/>
      <c r="BI166" s="75"/>
      <c r="BJ166" s="83"/>
      <c r="BK166" s="84"/>
      <c r="BL166" s="84"/>
      <c r="BM166" s="84"/>
      <c r="BN166" s="83"/>
      <c r="BO166" s="85"/>
      <c r="BP166" s="75"/>
      <c r="BQ166" s="75"/>
      <c r="BR166" s="75"/>
      <c r="BS166" s="83"/>
      <c r="BT166" s="75"/>
      <c r="BU166" s="75"/>
      <c r="BV166" s="86"/>
      <c r="BW166" s="83"/>
      <c r="BX166" s="83"/>
      <c r="BY166" s="87"/>
      <c r="BZ166" s="87"/>
      <c r="CA166" s="88"/>
      <c r="CB166" s="88"/>
      <c r="CC166" s="83"/>
      <c r="CD166" s="89"/>
      <c r="CE166" s="75"/>
      <c r="CF166" s="75"/>
      <c r="CG166" s="83"/>
      <c r="CH166" s="22"/>
      <c r="CI166" s="75"/>
      <c r="CJ166" s="83"/>
      <c r="CK166" s="84"/>
      <c r="CL166" s="84"/>
      <c r="CM166" s="84"/>
      <c r="CN166" s="83"/>
      <c r="CO166" s="85"/>
      <c r="CP166" s="75"/>
      <c r="CQ166" s="75"/>
      <c r="CR166" s="75"/>
      <c r="CS166" s="83"/>
      <c r="CT166" s="75"/>
      <c r="CU166" s="75"/>
      <c r="CV166" s="86"/>
      <c r="CW166" s="83"/>
      <c r="CX166" s="83"/>
      <c r="CY166" s="87"/>
      <c r="CZ166" s="87"/>
      <c r="DA166" s="88"/>
      <c r="DB166" s="88"/>
      <c r="DC166" s="83"/>
      <c r="DD166" s="89"/>
      <c r="DE166" s="75"/>
      <c r="DF166" s="75"/>
      <c r="DG166" s="83"/>
      <c r="DH166" s="22"/>
      <c r="DI166" s="75"/>
      <c r="DJ166" s="83"/>
      <c r="DK166" s="84"/>
      <c r="DL166" s="84"/>
      <c r="DM166" s="84"/>
      <c r="DN166" s="83"/>
      <c r="DO166" s="85"/>
      <c r="DP166" s="75"/>
      <c r="DQ166" s="75"/>
      <c r="DR166" s="75"/>
      <c r="DS166" s="83"/>
      <c r="DT166" s="75"/>
      <c r="DU166" s="75"/>
      <c r="DV166" s="86"/>
      <c r="DW166" s="83"/>
      <c r="DX166" s="83"/>
      <c r="DY166" s="87"/>
      <c r="DZ166" s="87"/>
      <c r="EA166" s="88"/>
      <c r="EB166" s="88"/>
      <c r="EC166" s="83"/>
    </row>
    <row r="167" spans="1:133" s="7" customFormat="1" ht="69" customHeight="1" x14ac:dyDescent="0.2">
      <c r="A167" s="131" t="s">
        <v>2098</v>
      </c>
      <c r="B167" s="33" t="s">
        <v>208</v>
      </c>
      <c r="C167" s="94" t="s">
        <v>294</v>
      </c>
      <c r="D167" s="100" t="s">
        <v>1884</v>
      </c>
      <c r="E167" s="100" t="s">
        <v>1884</v>
      </c>
      <c r="F167" s="100" t="s">
        <v>2100</v>
      </c>
      <c r="G167" s="33" t="s">
        <v>1478</v>
      </c>
      <c r="H167" s="35">
        <v>100</v>
      </c>
      <c r="I167" s="33">
        <v>710000000</v>
      </c>
      <c r="J167" s="33" t="s">
        <v>1239</v>
      </c>
      <c r="K167" s="33" t="s">
        <v>1505</v>
      </c>
      <c r="L167" s="33" t="s">
        <v>1239</v>
      </c>
      <c r="M167" s="33"/>
      <c r="N167" s="33" t="s">
        <v>2103</v>
      </c>
      <c r="O167" s="36">
        <v>100</v>
      </c>
      <c r="P167" s="77"/>
      <c r="Q167" s="77"/>
      <c r="R167" s="48"/>
      <c r="S167" s="48"/>
      <c r="T167" s="37">
        <v>6000000</v>
      </c>
      <c r="U167" s="37">
        <v>6720000.0000000009</v>
      </c>
      <c r="V167" s="36" t="s">
        <v>121</v>
      </c>
      <c r="W167" s="45">
        <v>2016</v>
      </c>
      <c r="X167" s="165"/>
      <c r="Y167" s="87"/>
      <c r="Z167" s="87"/>
      <c r="AA167" s="88"/>
      <c r="AB167" s="88"/>
      <c r="AC167" s="83"/>
      <c r="AD167" s="89"/>
      <c r="AE167" s="75"/>
      <c r="AF167" s="75"/>
      <c r="AG167" s="83"/>
      <c r="AH167" s="22"/>
      <c r="AI167" s="75"/>
      <c r="AJ167" s="83"/>
      <c r="AK167" s="84"/>
      <c r="AL167" s="84"/>
      <c r="AM167" s="84"/>
      <c r="AN167" s="83"/>
      <c r="AO167" s="85"/>
      <c r="AP167" s="75"/>
      <c r="AQ167" s="75"/>
      <c r="AR167" s="75"/>
      <c r="AS167" s="83"/>
      <c r="AT167" s="75"/>
      <c r="AU167" s="75"/>
      <c r="AV167" s="86"/>
      <c r="AW167" s="83"/>
      <c r="AX167" s="83"/>
      <c r="AY167" s="87"/>
      <c r="AZ167" s="87"/>
      <c r="BA167" s="88"/>
      <c r="BB167" s="88"/>
      <c r="BC167" s="83"/>
      <c r="BD167" s="89"/>
      <c r="BE167" s="75"/>
      <c r="BF167" s="75"/>
      <c r="BG167" s="83"/>
      <c r="BH167" s="22"/>
      <c r="BI167" s="75"/>
      <c r="BJ167" s="83"/>
      <c r="BK167" s="84"/>
      <c r="BL167" s="84"/>
      <c r="BM167" s="84"/>
      <c r="BN167" s="83"/>
      <c r="BO167" s="85"/>
      <c r="BP167" s="75"/>
      <c r="BQ167" s="75"/>
      <c r="BR167" s="75"/>
      <c r="BS167" s="83"/>
      <c r="BT167" s="75"/>
      <c r="BU167" s="75"/>
      <c r="BV167" s="86"/>
      <c r="BW167" s="83"/>
      <c r="BX167" s="83"/>
      <c r="BY167" s="87"/>
      <c r="BZ167" s="87"/>
      <c r="CA167" s="88"/>
      <c r="CB167" s="88"/>
      <c r="CC167" s="83"/>
      <c r="CD167" s="89"/>
      <c r="CE167" s="75"/>
      <c r="CF167" s="75"/>
      <c r="CG167" s="83"/>
      <c r="CH167" s="22"/>
      <c r="CI167" s="75"/>
      <c r="CJ167" s="83"/>
      <c r="CK167" s="84"/>
      <c r="CL167" s="84"/>
      <c r="CM167" s="84"/>
      <c r="CN167" s="83"/>
      <c r="CO167" s="85"/>
      <c r="CP167" s="75"/>
      <c r="CQ167" s="75"/>
      <c r="CR167" s="75"/>
      <c r="CS167" s="83"/>
      <c r="CT167" s="75"/>
      <c r="CU167" s="75"/>
      <c r="CV167" s="86"/>
      <c r="CW167" s="83"/>
      <c r="CX167" s="83"/>
      <c r="CY167" s="87"/>
      <c r="CZ167" s="87"/>
      <c r="DA167" s="88"/>
      <c r="DB167" s="88"/>
      <c r="DC167" s="83"/>
      <c r="DD167" s="89"/>
      <c r="DE167" s="75"/>
      <c r="DF167" s="75"/>
      <c r="DG167" s="83"/>
      <c r="DH167" s="22"/>
      <c r="DI167" s="75"/>
      <c r="DJ167" s="83"/>
      <c r="DK167" s="84"/>
      <c r="DL167" s="84"/>
      <c r="DM167" s="84"/>
      <c r="DN167" s="83"/>
      <c r="DO167" s="85"/>
      <c r="DP167" s="75"/>
      <c r="DQ167" s="75"/>
      <c r="DR167" s="75"/>
      <c r="DS167" s="83"/>
      <c r="DT167" s="75"/>
      <c r="DU167" s="75"/>
      <c r="DV167" s="86"/>
      <c r="DW167" s="83"/>
      <c r="DX167" s="83"/>
      <c r="DY167" s="87"/>
      <c r="DZ167" s="87"/>
      <c r="EA167" s="88"/>
      <c r="EB167" s="88"/>
      <c r="EC167" s="83"/>
    </row>
    <row r="168" spans="1:133" s="7" customFormat="1" ht="61.5" customHeight="1" x14ac:dyDescent="0.2">
      <c r="A168" s="131" t="s">
        <v>2099</v>
      </c>
      <c r="B168" s="33" t="s">
        <v>208</v>
      </c>
      <c r="C168" s="94" t="s">
        <v>294</v>
      </c>
      <c r="D168" s="100" t="s">
        <v>1884</v>
      </c>
      <c r="E168" s="100" t="s">
        <v>1884</v>
      </c>
      <c r="F168" s="100" t="s">
        <v>2101</v>
      </c>
      <c r="G168" s="33" t="s">
        <v>1478</v>
      </c>
      <c r="H168" s="35">
        <v>100</v>
      </c>
      <c r="I168" s="33">
        <v>710000000</v>
      </c>
      <c r="J168" s="33" t="s">
        <v>1239</v>
      </c>
      <c r="K168" s="33" t="s">
        <v>1505</v>
      </c>
      <c r="L168" s="33" t="s">
        <v>1239</v>
      </c>
      <c r="M168" s="33"/>
      <c r="N168" s="33" t="s">
        <v>2103</v>
      </c>
      <c r="O168" s="36">
        <v>100</v>
      </c>
      <c r="P168" s="77"/>
      <c r="Q168" s="77"/>
      <c r="R168" s="48"/>
      <c r="S168" s="48"/>
      <c r="T168" s="37">
        <v>1625000</v>
      </c>
      <c r="U168" s="37">
        <v>1820000.0000000002</v>
      </c>
      <c r="V168" s="36" t="s">
        <v>121</v>
      </c>
      <c r="W168" s="45">
        <v>2016</v>
      </c>
      <c r="X168" s="165"/>
      <c r="Y168" s="87"/>
      <c r="Z168" s="87"/>
      <c r="AA168" s="88"/>
      <c r="AB168" s="88"/>
      <c r="AC168" s="83"/>
      <c r="AD168" s="89"/>
      <c r="AE168" s="75"/>
      <c r="AF168" s="75"/>
      <c r="AG168" s="83"/>
      <c r="AH168" s="22"/>
      <c r="AI168" s="75"/>
      <c r="AJ168" s="83"/>
      <c r="AK168" s="84"/>
      <c r="AL168" s="84"/>
      <c r="AM168" s="84"/>
      <c r="AN168" s="83"/>
      <c r="AO168" s="85"/>
      <c r="AP168" s="75"/>
      <c r="AQ168" s="75"/>
      <c r="AR168" s="75"/>
      <c r="AS168" s="83"/>
      <c r="AT168" s="75"/>
      <c r="AU168" s="75"/>
      <c r="AV168" s="86"/>
      <c r="AW168" s="83"/>
      <c r="AX168" s="83"/>
      <c r="AY168" s="87"/>
      <c r="AZ168" s="87"/>
      <c r="BA168" s="88"/>
      <c r="BB168" s="88"/>
      <c r="BC168" s="83"/>
      <c r="BD168" s="89"/>
      <c r="BE168" s="75"/>
      <c r="BF168" s="75"/>
      <c r="BG168" s="83"/>
      <c r="BH168" s="22"/>
      <c r="BI168" s="75"/>
      <c r="BJ168" s="83"/>
      <c r="BK168" s="84"/>
      <c r="BL168" s="84"/>
      <c r="BM168" s="84"/>
      <c r="BN168" s="83"/>
      <c r="BO168" s="85"/>
      <c r="BP168" s="75"/>
      <c r="BQ168" s="75"/>
      <c r="BR168" s="75"/>
      <c r="BS168" s="83"/>
      <c r="BT168" s="75"/>
      <c r="BU168" s="75"/>
      <c r="BV168" s="86"/>
      <c r="BW168" s="83"/>
      <c r="BX168" s="83"/>
      <c r="BY168" s="87"/>
      <c r="BZ168" s="87"/>
      <c r="CA168" s="88"/>
      <c r="CB168" s="88"/>
      <c r="CC168" s="83"/>
      <c r="CD168" s="89"/>
      <c r="CE168" s="75"/>
      <c r="CF168" s="75"/>
      <c r="CG168" s="83"/>
      <c r="CH168" s="22"/>
      <c r="CI168" s="75"/>
      <c r="CJ168" s="83"/>
      <c r="CK168" s="84"/>
      <c r="CL168" s="84"/>
      <c r="CM168" s="84"/>
      <c r="CN168" s="83"/>
      <c r="CO168" s="85"/>
      <c r="CP168" s="75"/>
      <c r="CQ168" s="75"/>
      <c r="CR168" s="75"/>
      <c r="CS168" s="83"/>
      <c r="CT168" s="75"/>
      <c r="CU168" s="75"/>
      <c r="CV168" s="86"/>
      <c r="CW168" s="83"/>
      <c r="CX168" s="83"/>
      <c r="CY168" s="87"/>
      <c r="CZ168" s="87"/>
      <c r="DA168" s="88"/>
      <c r="DB168" s="88"/>
      <c r="DC168" s="83"/>
      <c r="DD168" s="89"/>
      <c r="DE168" s="75"/>
      <c r="DF168" s="75"/>
      <c r="DG168" s="83"/>
      <c r="DH168" s="22"/>
      <c r="DI168" s="75"/>
      <c r="DJ168" s="83"/>
      <c r="DK168" s="84"/>
      <c r="DL168" s="84"/>
      <c r="DM168" s="84"/>
      <c r="DN168" s="83"/>
      <c r="DO168" s="85"/>
      <c r="DP168" s="75"/>
      <c r="DQ168" s="75"/>
      <c r="DR168" s="75"/>
      <c r="DS168" s="83"/>
      <c r="DT168" s="75"/>
      <c r="DU168" s="75"/>
      <c r="DV168" s="86"/>
      <c r="DW168" s="83"/>
      <c r="DX168" s="83"/>
      <c r="DY168" s="87"/>
      <c r="DZ168" s="87"/>
      <c r="EA168" s="88"/>
      <c r="EB168" s="88"/>
      <c r="EC168" s="83"/>
    </row>
    <row r="169" spans="1:133" s="32" customFormat="1" ht="12.75" x14ac:dyDescent="0.2">
      <c r="A169" s="145" t="s">
        <v>222</v>
      </c>
      <c r="B169" s="39"/>
      <c r="C169" s="113"/>
      <c r="D169" s="107"/>
      <c r="E169" s="108"/>
      <c r="F169" s="64"/>
      <c r="G169" s="57"/>
      <c r="H169" s="58"/>
      <c r="I169" s="55"/>
      <c r="J169" s="39"/>
      <c r="K169" s="59"/>
      <c r="L169" s="59"/>
      <c r="M169" s="59"/>
      <c r="N169" s="59"/>
      <c r="O169" s="60"/>
      <c r="P169" s="55"/>
      <c r="Q169" s="55"/>
      <c r="R169" s="61"/>
      <c r="S169" s="61"/>
      <c r="T169" s="61">
        <f>SUM(T100:T168)</f>
        <v>55307611756.842163</v>
      </c>
      <c r="U169" s="61">
        <f>SUM(U100:U168)</f>
        <v>61944246767.664825</v>
      </c>
      <c r="V169" s="63"/>
      <c r="W169" s="55"/>
      <c r="X169" s="166"/>
    </row>
    <row r="170" spans="1:133" s="32" customFormat="1" ht="12.75" x14ac:dyDescent="0.2">
      <c r="A170" s="145" t="s">
        <v>223</v>
      </c>
      <c r="B170" s="39"/>
      <c r="C170" s="113"/>
      <c r="D170" s="107"/>
      <c r="E170" s="108"/>
      <c r="F170" s="64"/>
      <c r="G170" s="57"/>
      <c r="H170" s="58"/>
      <c r="I170" s="55"/>
      <c r="J170" s="39"/>
      <c r="K170" s="59"/>
      <c r="L170" s="59"/>
      <c r="M170" s="59"/>
      <c r="N170" s="59"/>
      <c r="O170" s="60"/>
      <c r="P170" s="55"/>
      <c r="Q170" s="55"/>
      <c r="R170" s="61"/>
      <c r="S170" s="61"/>
      <c r="T170" s="61"/>
      <c r="U170" s="61"/>
      <c r="V170" s="63"/>
      <c r="W170" s="55"/>
      <c r="X170" s="166"/>
    </row>
    <row r="171" spans="1:133" s="105" customFormat="1" ht="63.75" x14ac:dyDescent="0.2">
      <c r="A171" s="72" t="s">
        <v>1689</v>
      </c>
      <c r="B171" s="33" t="s">
        <v>208</v>
      </c>
      <c r="C171" s="34" t="s">
        <v>135</v>
      </c>
      <c r="D171" s="34" t="s">
        <v>1903</v>
      </c>
      <c r="E171" s="34" t="s">
        <v>1903</v>
      </c>
      <c r="F171" s="34" t="s">
        <v>1904</v>
      </c>
      <c r="G171" s="33" t="s">
        <v>1561</v>
      </c>
      <c r="H171" s="44">
        <v>100</v>
      </c>
      <c r="I171" s="33">
        <v>710000000</v>
      </c>
      <c r="J171" s="33" t="s">
        <v>1239</v>
      </c>
      <c r="K171" s="33" t="s">
        <v>1494</v>
      </c>
      <c r="L171" s="33" t="s">
        <v>1240</v>
      </c>
      <c r="M171" s="33"/>
      <c r="N171" s="33" t="s">
        <v>1511</v>
      </c>
      <c r="O171" s="36">
        <v>0</v>
      </c>
      <c r="P171" s="33"/>
      <c r="Q171" s="33"/>
      <c r="R171" s="37"/>
      <c r="S171" s="37"/>
      <c r="T171" s="37">
        <v>44642857.142857142</v>
      </c>
      <c r="U171" s="37">
        <v>50000000</v>
      </c>
      <c r="V171" s="36" t="s">
        <v>1619</v>
      </c>
      <c r="W171" s="33">
        <v>2016</v>
      </c>
      <c r="X171" s="165"/>
    </row>
    <row r="172" spans="1:133" s="105" customFormat="1" ht="63.75" x14ac:dyDescent="0.2">
      <c r="A172" s="131" t="s">
        <v>1690</v>
      </c>
      <c r="B172" s="33" t="s">
        <v>208</v>
      </c>
      <c r="C172" s="34" t="s">
        <v>135</v>
      </c>
      <c r="D172" s="34" t="s">
        <v>1903</v>
      </c>
      <c r="E172" s="34" t="s">
        <v>1903</v>
      </c>
      <c r="F172" s="34" t="s">
        <v>1905</v>
      </c>
      <c r="G172" s="33" t="s">
        <v>1562</v>
      </c>
      <c r="H172" s="46">
        <v>100</v>
      </c>
      <c r="I172" s="33">
        <v>710000000</v>
      </c>
      <c r="J172" s="33" t="s">
        <v>1239</v>
      </c>
      <c r="K172" s="33" t="s">
        <v>1490</v>
      </c>
      <c r="L172" s="33" t="s">
        <v>1240</v>
      </c>
      <c r="M172" s="38"/>
      <c r="N172" s="33" t="s">
        <v>1518</v>
      </c>
      <c r="O172" s="36">
        <v>0</v>
      </c>
      <c r="P172" s="33"/>
      <c r="Q172" s="33"/>
      <c r="R172" s="37"/>
      <c r="S172" s="37"/>
      <c r="T172" s="37">
        <v>3499999.9999999995</v>
      </c>
      <c r="U172" s="37">
        <v>3920000</v>
      </c>
      <c r="V172" s="36" t="s">
        <v>1619</v>
      </c>
      <c r="W172" s="33">
        <v>2016</v>
      </c>
      <c r="X172" s="165"/>
    </row>
    <row r="173" spans="1:133" s="105" customFormat="1" ht="63.75" x14ac:dyDescent="0.2">
      <c r="A173" s="72" t="s">
        <v>1691</v>
      </c>
      <c r="B173" s="33" t="s">
        <v>208</v>
      </c>
      <c r="C173" s="34" t="s">
        <v>135</v>
      </c>
      <c r="D173" s="34" t="s">
        <v>1903</v>
      </c>
      <c r="E173" s="34" t="s">
        <v>1903</v>
      </c>
      <c r="F173" s="34" t="s">
        <v>1906</v>
      </c>
      <c r="G173" s="33" t="s">
        <v>1478</v>
      </c>
      <c r="H173" s="40">
        <v>100</v>
      </c>
      <c r="I173" s="33">
        <v>710000000</v>
      </c>
      <c r="J173" s="33" t="s">
        <v>1239</v>
      </c>
      <c r="K173" s="33" t="s">
        <v>1494</v>
      </c>
      <c r="L173" s="33" t="s">
        <v>1239</v>
      </c>
      <c r="M173" s="33"/>
      <c r="N173" s="33" t="s">
        <v>1511</v>
      </c>
      <c r="O173" s="36">
        <v>0</v>
      </c>
      <c r="P173" s="33"/>
      <c r="Q173" s="33"/>
      <c r="R173" s="37"/>
      <c r="S173" s="37"/>
      <c r="T173" s="37">
        <v>13392857.142857142</v>
      </c>
      <c r="U173" s="37">
        <v>15000000</v>
      </c>
      <c r="V173" s="36" t="s">
        <v>1617</v>
      </c>
      <c r="W173" s="33">
        <v>2016</v>
      </c>
      <c r="X173" s="165"/>
    </row>
    <row r="174" spans="1:133" s="105" customFormat="1" ht="76.5" x14ac:dyDescent="0.2">
      <c r="A174" s="72" t="s">
        <v>1692</v>
      </c>
      <c r="B174" s="33" t="s">
        <v>208</v>
      </c>
      <c r="C174" s="34" t="s">
        <v>135</v>
      </c>
      <c r="D174" s="34" t="s">
        <v>1903</v>
      </c>
      <c r="E174" s="34" t="s">
        <v>1903</v>
      </c>
      <c r="F174" s="34" t="s">
        <v>1907</v>
      </c>
      <c r="G174" s="33" t="s">
        <v>1561</v>
      </c>
      <c r="H174" s="40">
        <v>100</v>
      </c>
      <c r="I174" s="33">
        <v>710000000</v>
      </c>
      <c r="J174" s="33" t="s">
        <v>1239</v>
      </c>
      <c r="K174" s="33" t="s">
        <v>1494</v>
      </c>
      <c r="L174" s="33" t="s">
        <v>1239</v>
      </c>
      <c r="M174" s="33"/>
      <c r="N174" s="33" t="s">
        <v>1511</v>
      </c>
      <c r="O174" s="36">
        <v>0</v>
      </c>
      <c r="P174" s="33"/>
      <c r="Q174" s="33"/>
      <c r="R174" s="37"/>
      <c r="S174" s="37"/>
      <c r="T174" s="37">
        <v>35714285.714285709</v>
      </c>
      <c r="U174" s="37">
        <v>40000000</v>
      </c>
      <c r="V174" s="36" t="s">
        <v>1617</v>
      </c>
      <c r="W174" s="33">
        <v>2016</v>
      </c>
      <c r="X174" s="165"/>
    </row>
    <row r="175" spans="1:133" s="105" customFormat="1" ht="38.25" x14ac:dyDescent="0.2">
      <c r="A175" s="72" t="s">
        <v>1693</v>
      </c>
      <c r="B175" s="33" t="s">
        <v>208</v>
      </c>
      <c r="C175" s="34" t="s">
        <v>147</v>
      </c>
      <c r="D175" s="34" t="s">
        <v>247</v>
      </c>
      <c r="E175" s="34" t="s">
        <v>247</v>
      </c>
      <c r="F175" s="34" t="s">
        <v>248</v>
      </c>
      <c r="G175" s="33" t="s">
        <v>1562</v>
      </c>
      <c r="H175" s="40">
        <v>100</v>
      </c>
      <c r="I175" s="33">
        <v>710000000</v>
      </c>
      <c r="J175" s="33" t="s">
        <v>1239</v>
      </c>
      <c r="K175" s="33" t="s">
        <v>1494</v>
      </c>
      <c r="L175" s="33" t="s">
        <v>1240</v>
      </c>
      <c r="M175" s="33"/>
      <c r="N175" s="33" t="s">
        <v>1511</v>
      </c>
      <c r="O175" s="36">
        <v>0</v>
      </c>
      <c r="P175" s="33"/>
      <c r="Q175" s="33"/>
      <c r="R175" s="37"/>
      <c r="S175" s="37"/>
      <c r="T175" s="37">
        <v>7499999.9999999991</v>
      </c>
      <c r="U175" s="37">
        <v>8400000</v>
      </c>
      <c r="V175" s="36" t="s">
        <v>1617</v>
      </c>
      <c r="W175" s="33">
        <v>2016</v>
      </c>
      <c r="X175" s="165"/>
    </row>
    <row r="176" spans="1:133" s="105" customFormat="1" ht="76.5" x14ac:dyDescent="0.2">
      <c r="A176" s="72" t="s">
        <v>1694</v>
      </c>
      <c r="B176" s="33" t="s">
        <v>208</v>
      </c>
      <c r="C176" s="34" t="s">
        <v>135</v>
      </c>
      <c r="D176" s="34" t="s">
        <v>246</v>
      </c>
      <c r="E176" s="34" t="s">
        <v>246</v>
      </c>
      <c r="F176" s="34" t="s">
        <v>1908</v>
      </c>
      <c r="G176" s="33" t="s">
        <v>1561</v>
      </c>
      <c r="H176" s="40">
        <v>100</v>
      </c>
      <c r="I176" s="33">
        <v>710000000</v>
      </c>
      <c r="J176" s="33" t="s">
        <v>1239</v>
      </c>
      <c r="K176" s="33" t="s">
        <v>1494</v>
      </c>
      <c r="L176" s="33" t="s">
        <v>1239</v>
      </c>
      <c r="M176" s="33"/>
      <c r="N176" s="33" t="s">
        <v>1511</v>
      </c>
      <c r="O176" s="36">
        <v>0</v>
      </c>
      <c r="P176" s="33"/>
      <c r="Q176" s="33"/>
      <c r="R176" s="37"/>
      <c r="S176" s="37"/>
      <c r="T176" s="37">
        <v>21428571.428571425</v>
      </c>
      <c r="U176" s="37">
        <v>24000000</v>
      </c>
      <c r="V176" s="36" t="s">
        <v>1617</v>
      </c>
      <c r="W176" s="33">
        <v>2016</v>
      </c>
      <c r="X176" s="165"/>
    </row>
    <row r="177" spans="1:24" s="105" customFormat="1" ht="51" x14ac:dyDescent="0.2">
      <c r="A177" s="72" t="s">
        <v>1695</v>
      </c>
      <c r="B177" s="33" t="s">
        <v>208</v>
      </c>
      <c r="C177" s="34" t="s">
        <v>153</v>
      </c>
      <c r="D177" s="34" t="s">
        <v>1909</v>
      </c>
      <c r="E177" s="34" t="s">
        <v>1910</v>
      </c>
      <c r="F177" s="34" t="s">
        <v>1911</v>
      </c>
      <c r="G177" s="33" t="s">
        <v>1478</v>
      </c>
      <c r="H177" s="40">
        <v>100</v>
      </c>
      <c r="I177" s="33">
        <v>710000000</v>
      </c>
      <c r="J177" s="33" t="s">
        <v>1239</v>
      </c>
      <c r="K177" s="33" t="s">
        <v>1494</v>
      </c>
      <c r="L177" s="66" t="s">
        <v>1241</v>
      </c>
      <c r="M177" s="33"/>
      <c r="N177" s="33" t="s">
        <v>1511</v>
      </c>
      <c r="O177" s="36">
        <v>0</v>
      </c>
      <c r="P177" s="33"/>
      <c r="Q177" s="33"/>
      <c r="R177" s="37"/>
      <c r="S177" s="37"/>
      <c r="T177" s="37">
        <v>10714285.714285713</v>
      </c>
      <c r="U177" s="37">
        <v>12000000</v>
      </c>
      <c r="V177" s="36" t="s">
        <v>1617</v>
      </c>
      <c r="W177" s="33">
        <v>2016</v>
      </c>
      <c r="X177" s="165"/>
    </row>
    <row r="178" spans="1:24" s="105" customFormat="1" ht="38.25" x14ac:dyDescent="0.2">
      <c r="A178" s="72" t="s">
        <v>1696</v>
      </c>
      <c r="B178" s="33" t="s">
        <v>208</v>
      </c>
      <c r="C178" s="34" t="s">
        <v>158</v>
      </c>
      <c r="D178" s="34" t="s">
        <v>1912</v>
      </c>
      <c r="E178" s="34" t="s">
        <v>1912</v>
      </c>
      <c r="F178" s="34" t="s">
        <v>1913</v>
      </c>
      <c r="G178" s="33" t="s">
        <v>1478</v>
      </c>
      <c r="H178" s="46">
        <v>100</v>
      </c>
      <c r="I178" s="33">
        <v>710000000</v>
      </c>
      <c r="J178" s="33" t="s">
        <v>1239</v>
      </c>
      <c r="K178" s="33" t="s">
        <v>1491</v>
      </c>
      <c r="L178" s="33" t="s">
        <v>1246</v>
      </c>
      <c r="M178" s="38"/>
      <c r="N178" s="33" t="s">
        <v>1521</v>
      </c>
      <c r="O178" s="44">
        <v>0</v>
      </c>
      <c r="P178" s="33"/>
      <c r="Q178" s="33"/>
      <c r="R178" s="37"/>
      <c r="S178" s="37"/>
      <c r="T178" s="37">
        <v>13426785.714285713</v>
      </c>
      <c r="U178" s="37">
        <v>15038000</v>
      </c>
      <c r="V178" s="36" t="s">
        <v>1617</v>
      </c>
      <c r="W178" s="33">
        <v>2016</v>
      </c>
      <c r="X178" s="165"/>
    </row>
    <row r="179" spans="1:24" s="90" customFormat="1" ht="51" x14ac:dyDescent="0.2">
      <c r="A179" s="72" t="s">
        <v>1697</v>
      </c>
      <c r="B179" s="33" t="s">
        <v>208</v>
      </c>
      <c r="C179" s="34" t="s">
        <v>163</v>
      </c>
      <c r="D179" s="34" t="s">
        <v>1914</v>
      </c>
      <c r="E179" s="34" t="s">
        <v>1915</v>
      </c>
      <c r="F179" s="102" t="s">
        <v>1916</v>
      </c>
      <c r="G179" s="33" t="s">
        <v>1478</v>
      </c>
      <c r="H179" s="47">
        <v>100</v>
      </c>
      <c r="I179" s="33">
        <v>710000000</v>
      </c>
      <c r="J179" s="33" t="s">
        <v>1239</v>
      </c>
      <c r="K179" s="33" t="s">
        <v>1484</v>
      </c>
      <c r="L179" s="33" t="s">
        <v>1239</v>
      </c>
      <c r="M179" s="45"/>
      <c r="N179" s="33" t="s">
        <v>1538</v>
      </c>
      <c r="O179" s="44">
        <v>0</v>
      </c>
      <c r="P179" s="45"/>
      <c r="Q179" s="45"/>
      <c r="R179" s="48"/>
      <c r="S179" s="48"/>
      <c r="T179" s="49">
        <v>10714285.714285713</v>
      </c>
      <c r="U179" s="49">
        <v>12000000</v>
      </c>
      <c r="V179" s="36" t="s">
        <v>1617</v>
      </c>
      <c r="W179" s="33">
        <v>2016</v>
      </c>
      <c r="X179" s="165"/>
    </row>
    <row r="180" spans="1:24" s="90" customFormat="1" ht="51" x14ac:dyDescent="0.2">
      <c r="A180" s="72" t="s">
        <v>1698</v>
      </c>
      <c r="B180" s="33" t="s">
        <v>208</v>
      </c>
      <c r="C180" s="34" t="s">
        <v>163</v>
      </c>
      <c r="D180" s="34" t="s">
        <v>1914</v>
      </c>
      <c r="E180" s="34" t="s">
        <v>1915</v>
      </c>
      <c r="F180" s="34" t="s">
        <v>1917</v>
      </c>
      <c r="G180" s="33" t="s">
        <v>1562</v>
      </c>
      <c r="H180" s="47">
        <v>100</v>
      </c>
      <c r="I180" s="33">
        <v>710000000</v>
      </c>
      <c r="J180" s="33" t="s">
        <v>1239</v>
      </c>
      <c r="K180" s="33" t="s">
        <v>1479</v>
      </c>
      <c r="L180" s="33" t="s">
        <v>1239</v>
      </c>
      <c r="M180" s="45"/>
      <c r="N180" s="33" t="s">
        <v>1502</v>
      </c>
      <c r="O180" s="44">
        <v>50</v>
      </c>
      <c r="P180" s="45"/>
      <c r="Q180" s="45"/>
      <c r="R180" s="48"/>
      <c r="S180" s="48"/>
      <c r="T180" s="49">
        <v>5357142.8571428563</v>
      </c>
      <c r="U180" s="49">
        <v>6000000</v>
      </c>
      <c r="V180" s="36" t="s">
        <v>1617</v>
      </c>
      <c r="W180" s="33">
        <v>2016</v>
      </c>
      <c r="X180" s="165"/>
    </row>
    <row r="181" spans="1:24" s="105" customFormat="1" ht="51" x14ac:dyDescent="0.2">
      <c r="A181" s="72" t="s">
        <v>1699</v>
      </c>
      <c r="B181" s="33" t="s">
        <v>208</v>
      </c>
      <c r="C181" s="34" t="s">
        <v>171</v>
      </c>
      <c r="D181" s="34" t="s">
        <v>249</v>
      </c>
      <c r="E181" s="34" t="s">
        <v>249</v>
      </c>
      <c r="F181" s="34" t="s">
        <v>1918</v>
      </c>
      <c r="G181" s="33" t="s">
        <v>1478</v>
      </c>
      <c r="H181" s="46">
        <v>100</v>
      </c>
      <c r="I181" s="33">
        <v>710000000</v>
      </c>
      <c r="J181" s="33" t="s">
        <v>1239</v>
      </c>
      <c r="K181" s="33" t="s">
        <v>1494</v>
      </c>
      <c r="L181" s="33" t="s">
        <v>1242</v>
      </c>
      <c r="M181" s="38"/>
      <c r="N181" s="33" t="s">
        <v>1511</v>
      </c>
      <c r="O181" s="36">
        <v>0</v>
      </c>
      <c r="P181" s="33"/>
      <c r="Q181" s="33"/>
      <c r="R181" s="37"/>
      <c r="S181" s="37"/>
      <c r="T181" s="37">
        <v>5803571.4285714282</v>
      </c>
      <c r="U181" s="37">
        <v>6500000</v>
      </c>
      <c r="V181" s="36" t="s">
        <v>1617</v>
      </c>
      <c r="W181" s="33">
        <v>2016</v>
      </c>
      <c r="X181" s="165"/>
    </row>
    <row r="182" spans="1:24" s="105" customFormat="1" ht="51" x14ac:dyDescent="0.2">
      <c r="A182" s="72" t="s">
        <v>1700</v>
      </c>
      <c r="B182" s="33" t="s">
        <v>208</v>
      </c>
      <c r="C182" s="34" t="s">
        <v>175</v>
      </c>
      <c r="D182" s="34" t="s">
        <v>1919</v>
      </c>
      <c r="E182" s="34" t="s">
        <v>1919</v>
      </c>
      <c r="F182" s="34" t="s">
        <v>1920</v>
      </c>
      <c r="G182" s="33" t="s">
        <v>1478</v>
      </c>
      <c r="H182" s="46">
        <v>100</v>
      </c>
      <c r="I182" s="33">
        <v>710000000</v>
      </c>
      <c r="J182" s="33" t="s">
        <v>1239</v>
      </c>
      <c r="K182" s="33" t="s">
        <v>1494</v>
      </c>
      <c r="L182" s="66" t="s">
        <v>1241</v>
      </c>
      <c r="M182" s="38"/>
      <c r="N182" s="33" t="s">
        <v>1511</v>
      </c>
      <c r="O182" s="36">
        <v>0</v>
      </c>
      <c r="P182" s="33"/>
      <c r="Q182" s="33"/>
      <c r="R182" s="37"/>
      <c r="S182" s="37"/>
      <c r="T182" s="37">
        <v>1339285.7142857141</v>
      </c>
      <c r="U182" s="37">
        <v>1500000</v>
      </c>
      <c r="V182" s="36" t="s">
        <v>1619</v>
      </c>
      <c r="W182" s="33">
        <v>2016</v>
      </c>
      <c r="X182" s="165"/>
    </row>
    <row r="183" spans="1:24" s="105" customFormat="1" ht="63.75" x14ac:dyDescent="0.2">
      <c r="A183" s="72" t="s">
        <v>1701</v>
      </c>
      <c r="B183" s="33" t="s">
        <v>208</v>
      </c>
      <c r="C183" s="34" t="s">
        <v>179</v>
      </c>
      <c r="D183" s="34" t="s">
        <v>250</v>
      </c>
      <c r="E183" s="34" t="s">
        <v>1921</v>
      </c>
      <c r="F183" s="34" t="s">
        <v>1922</v>
      </c>
      <c r="G183" s="33" t="s">
        <v>1561</v>
      </c>
      <c r="H183" s="46">
        <v>100</v>
      </c>
      <c r="I183" s="33">
        <v>710000000</v>
      </c>
      <c r="J183" s="33" t="s">
        <v>1239</v>
      </c>
      <c r="K183" s="33" t="s">
        <v>1489</v>
      </c>
      <c r="L183" s="33" t="s">
        <v>1239</v>
      </c>
      <c r="M183" s="38"/>
      <c r="N183" s="33" t="s">
        <v>1521</v>
      </c>
      <c r="O183" s="36">
        <v>0</v>
      </c>
      <c r="P183" s="33"/>
      <c r="Q183" s="33"/>
      <c r="R183" s="37"/>
      <c r="S183" s="37"/>
      <c r="T183" s="37">
        <v>57142857.142857134</v>
      </c>
      <c r="U183" s="37">
        <v>64000000</v>
      </c>
      <c r="V183" s="36" t="s">
        <v>1619</v>
      </c>
      <c r="W183" s="33">
        <v>2016</v>
      </c>
      <c r="X183" s="165"/>
    </row>
    <row r="184" spans="1:24" s="105" customFormat="1" ht="114.75" x14ac:dyDescent="0.2">
      <c r="A184" s="72" t="s">
        <v>1702</v>
      </c>
      <c r="B184" s="33" t="s">
        <v>208</v>
      </c>
      <c r="C184" s="100" t="s">
        <v>281</v>
      </c>
      <c r="D184" s="100" t="s">
        <v>824</v>
      </c>
      <c r="E184" s="100" t="s">
        <v>824</v>
      </c>
      <c r="F184" s="100" t="s">
        <v>2072</v>
      </c>
      <c r="G184" s="33" t="s">
        <v>1478</v>
      </c>
      <c r="H184" s="40">
        <v>100</v>
      </c>
      <c r="I184" s="42">
        <v>710000000</v>
      </c>
      <c r="J184" s="33" t="s">
        <v>1239</v>
      </c>
      <c r="K184" s="33" t="s">
        <v>1494</v>
      </c>
      <c r="L184" s="33" t="s">
        <v>1262</v>
      </c>
      <c r="M184" s="42"/>
      <c r="N184" s="77" t="s">
        <v>1514</v>
      </c>
      <c r="O184" s="68">
        <v>0</v>
      </c>
      <c r="P184" s="42"/>
      <c r="Q184" s="42"/>
      <c r="R184" s="67"/>
      <c r="S184" s="67"/>
      <c r="T184" s="67">
        <v>1229020</v>
      </c>
      <c r="U184" s="67">
        <v>1376502.4000000001</v>
      </c>
      <c r="V184" s="36" t="s">
        <v>1619</v>
      </c>
      <c r="W184" s="42">
        <v>2016</v>
      </c>
      <c r="X184" s="165"/>
    </row>
    <row r="185" spans="1:24" s="105" customFormat="1" ht="89.25" x14ac:dyDescent="0.2">
      <c r="A185" s="131" t="s">
        <v>1703</v>
      </c>
      <c r="B185" s="33" t="s">
        <v>208</v>
      </c>
      <c r="C185" s="100" t="s">
        <v>281</v>
      </c>
      <c r="D185" s="100" t="s">
        <v>824</v>
      </c>
      <c r="E185" s="100" t="s">
        <v>824</v>
      </c>
      <c r="F185" s="100" t="s">
        <v>2073</v>
      </c>
      <c r="G185" s="33" t="s">
        <v>1478</v>
      </c>
      <c r="H185" s="40">
        <v>100</v>
      </c>
      <c r="I185" s="42">
        <v>710000000</v>
      </c>
      <c r="J185" s="33" t="s">
        <v>1239</v>
      </c>
      <c r="K185" s="42" t="s">
        <v>1487</v>
      </c>
      <c r="L185" s="33" t="s">
        <v>1240</v>
      </c>
      <c r="M185" s="42"/>
      <c r="N185" s="33" t="s">
        <v>1509</v>
      </c>
      <c r="O185" s="68">
        <v>0</v>
      </c>
      <c r="P185" s="42"/>
      <c r="Q185" s="42"/>
      <c r="R185" s="67"/>
      <c r="S185" s="67"/>
      <c r="T185" s="67">
        <v>2303550</v>
      </c>
      <c r="U185" s="67">
        <v>2579976.0000000005</v>
      </c>
      <c r="V185" s="36" t="s">
        <v>1619</v>
      </c>
      <c r="W185" s="42">
        <v>2016</v>
      </c>
      <c r="X185" s="165"/>
    </row>
    <row r="186" spans="1:24" s="105" customFormat="1" ht="114.75" x14ac:dyDescent="0.2">
      <c r="A186" s="72" t="s">
        <v>1704</v>
      </c>
      <c r="B186" s="33" t="s">
        <v>208</v>
      </c>
      <c r="C186" s="100" t="s">
        <v>281</v>
      </c>
      <c r="D186" s="100" t="s">
        <v>824</v>
      </c>
      <c r="E186" s="100" t="s">
        <v>824</v>
      </c>
      <c r="F186" s="100" t="s">
        <v>2074</v>
      </c>
      <c r="G186" s="33" t="s">
        <v>1561</v>
      </c>
      <c r="H186" s="40">
        <v>100</v>
      </c>
      <c r="I186" s="42">
        <v>710000000</v>
      </c>
      <c r="J186" s="33" t="s">
        <v>1239</v>
      </c>
      <c r="K186" s="33" t="s">
        <v>1494</v>
      </c>
      <c r="L186" s="33" t="s">
        <v>1262</v>
      </c>
      <c r="M186" s="42"/>
      <c r="N186" s="77" t="s">
        <v>1514</v>
      </c>
      <c r="O186" s="68">
        <v>0</v>
      </c>
      <c r="P186" s="42"/>
      <c r="Q186" s="42"/>
      <c r="R186" s="67"/>
      <c r="S186" s="67"/>
      <c r="T186" s="67">
        <v>7785860</v>
      </c>
      <c r="U186" s="67">
        <v>8720163.2000000011</v>
      </c>
      <c r="V186" s="36" t="s">
        <v>1619</v>
      </c>
      <c r="W186" s="42">
        <v>2016</v>
      </c>
      <c r="X186" s="165"/>
    </row>
    <row r="187" spans="1:24" s="105" customFormat="1" ht="89.25" x14ac:dyDescent="0.2">
      <c r="A187" s="72" t="s">
        <v>1705</v>
      </c>
      <c r="B187" s="33" t="s">
        <v>208</v>
      </c>
      <c r="C187" s="100" t="s">
        <v>281</v>
      </c>
      <c r="D187" s="100" t="s">
        <v>824</v>
      </c>
      <c r="E187" s="100" t="s">
        <v>824</v>
      </c>
      <c r="F187" s="100" t="s">
        <v>2075</v>
      </c>
      <c r="G187" s="33" t="s">
        <v>1561</v>
      </c>
      <c r="H187" s="40">
        <v>100</v>
      </c>
      <c r="I187" s="42">
        <v>710000000</v>
      </c>
      <c r="J187" s="33" t="s">
        <v>1239</v>
      </c>
      <c r="K187" s="42" t="s">
        <v>1487</v>
      </c>
      <c r="L187" s="33" t="s">
        <v>1240</v>
      </c>
      <c r="M187" s="42"/>
      <c r="N187" s="33" t="s">
        <v>1509</v>
      </c>
      <c r="O187" s="68">
        <v>0</v>
      </c>
      <c r="P187" s="42"/>
      <c r="Q187" s="42"/>
      <c r="R187" s="67"/>
      <c r="S187" s="67"/>
      <c r="T187" s="67">
        <v>12980490</v>
      </c>
      <c r="U187" s="67">
        <v>14538148.800000001</v>
      </c>
      <c r="V187" s="36" t="s">
        <v>1619</v>
      </c>
      <c r="W187" s="42">
        <v>2016</v>
      </c>
      <c r="X187" s="165"/>
    </row>
    <row r="188" spans="1:24" s="105" customFormat="1" ht="51" x14ac:dyDescent="0.2">
      <c r="A188" s="72" t="s">
        <v>1706</v>
      </c>
      <c r="B188" s="33" t="s">
        <v>208</v>
      </c>
      <c r="C188" s="100" t="s">
        <v>281</v>
      </c>
      <c r="D188" s="100" t="s">
        <v>824</v>
      </c>
      <c r="E188" s="100" t="s">
        <v>824</v>
      </c>
      <c r="F188" s="100" t="s">
        <v>1923</v>
      </c>
      <c r="G188" s="33" t="s">
        <v>1478</v>
      </c>
      <c r="H188" s="40">
        <v>100</v>
      </c>
      <c r="I188" s="42">
        <v>710000000</v>
      </c>
      <c r="J188" s="33" t="s">
        <v>1239</v>
      </c>
      <c r="K188" s="33" t="s">
        <v>1489</v>
      </c>
      <c r="L188" s="33" t="s">
        <v>1240</v>
      </c>
      <c r="M188" s="42"/>
      <c r="N188" s="77" t="s">
        <v>1517</v>
      </c>
      <c r="O188" s="69">
        <v>30</v>
      </c>
      <c r="P188" s="42"/>
      <c r="Q188" s="42"/>
      <c r="R188" s="67"/>
      <c r="S188" s="67"/>
      <c r="T188" s="67">
        <v>464285.71428571426</v>
      </c>
      <c r="U188" s="67">
        <v>520000</v>
      </c>
      <c r="V188" s="36" t="s">
        <v>1617</v>
      </c>
      <c r="W188" s="42">
        <v>2016</v>
      </c>
      <c r="X188" s="165"/>
    </row>
    <row r="189" spans="1:24" s="105" customFormat="1" ht="51" x14ac:dyDescent="0.2">
      <c r="A189" s="72" t="s">
        <v>1707</v>
      </c>
      <c r="B189" s="33" t="s">
        <v>208</v>
      </c>
      <c r="C189" s="100" t="s">
        <v>281</v>
      </c>
      <c r="D189" s="100" t="s">
        <v>824</v>
      </c>
      <c r="E189" s="100" t="s">
        <v>824</v>
      </c>
      <c r="F189" s="100" t="s">
        <v>1924</v>
      </c>
      <c r="G189" s="33" t="s">
        <v>1561</v>
      </c>
      <c r="H189" s="40">
        <v>100</v>
      </c>
      <c r="I189" s="42">
        <v>710000000</v>
      </c>
      <c r="J189" s="33" t="s">
        <v>1239</v>
      </c>
      <c r="K189" s="33" t="s">
        <v>1489</v>
      </c>
      <c r="L189" s="33" t="s">
        <v>1240</v>
      </c>
      <c r="M189" s="42"/>
      <c r="N189" s="77" t="s">
        <v>1517</v>
      </c>
      <c r="O189" s="69">
        <v>30</v>
      </c>
      <c r="P189" s="42"/>
      <c r="Q189" s="42"/>
      <c r="R189" s="67"/>
      <c r="S189" s="67"/>
      <c r="T189" s="67">
        <v>1874999.9999999998</v>
      </c>
      <c r="U189" s="67">
        <v>2100000</v>
      </c>
      <c r="V189" s="36" t="s">
        <v>1619</v>
      </c>
      <c r="W189" s="42">
        <v>2016</v>
      </c>
      <c r="X189" s="165"/>
    </row>
    <row r="190" spans="1:24" s="105" customFormat="1" ht="63.75" x14ac:dyDescent="0.2">
      <c r="A190" s="72" t="s">
        <v>1708</v>
      </c>
      <c r="B190" s="33" t="s">
        <v>208</v>
      </c>
      <c r="C190" s="100" t="s">
        <v>163</v>
      </c>
      <c r="D190" s="100" t="s">
        <v>1925</v>
      </c>
      <c r="E190" s="100" t="s">
        <v>1926</v>
      </c>
      <c r="F190" s="100" t="s">
        <v>825</v>
      </c>
      <c r="G190" s="33" t="s">
        <v>1478</v>
      </c>
      <c r="H190" s="40">
        <v>100</v>
      </c>
      <c r="I190" s="33">
        <v>710000000</v>
      </c>
      <c r="J190" s="33" t="s">
        <v>1239</v>
      </c>
      <c r="K190" s="33" t="s">
        <v>1499</v>
      </c>
      <c r="L190" s="33" t="s">
        <v>1239</v>
      </c>
      <c r="M190" s="42"/>
      <c r="N190" s="42" t="s">
        <v>1497</v>
      </c>
      <c r="O190" s="68">
        <v>100</v>
      </c>
      <c r="P190" s="42"/>
      <c r="Q190" s="42"/>
      <c r="R190" s="67"/>
      <c r="S190" s="67"/>
      <c r="T190" s="67">
        <v>265000</v>
      </c>
      <c r="U190" s="67">
        <v>296800</v>
      </c>
      <c r="V190" s="36" t="s">
        <v>1619</v>
      </c>
      <c r="W190" s="42">
        <v>2016</v>
      </c>
      <c r="X190" s="165"/>
    </row>
    <row r="191" spans="1:24" s="105" customFormat="1" ht="76.5" x14ac:dyDescent="0.2">
      <c r="A191" s="72" t="s">
        <v>1709</v>
      </c>
      <c r="B191" s="33" t="s">
        <v>208</v>
      </c>
      <c r="C191" s="100" t="s">
        <v>290</v>
      </c>
      <c r="D191" s="100" t="s">
        <v>826</v>
      </c>
      <c r="E191" s="100" t="s">
        <v>826</v>
      </c>
      <c r="F191" s="100" t="s">
        <v>1927</v>
      </c>
      <c r="G191" s="33" t="s">
        <v>1478</v>
      </c>
      <c r="H191" s="40">
        <v>100</v>
      </c>
      <c r="I191" s="33">
        <v>710000000</v>
      </c>
      <c r="J191" s="33" t="s">
        <v>1239</v>
      </c>
      <c r="K191" s="33" t="s">
        <v>1499</v>
      </c>
      <c r="L191" s="33" t="s">
        <v>1239</v>
      </c>
      <c r="M191" s="42"/>
      <c r="N191" s="42" t="s">
        <v>1497</v>
      </c>
      <c r="O191" s="68">
        <v>100</v>
      </c>
      <c r="P191" s="42"/>
      <c r="Q191" s="42"/>
      <c r="R191" s="67"/>
      <c r="S191" s="67"/>
      <c r="T191" s="67">
        <v>259999.99999999997</v>
      </c>
      <c r="U191" s="67">
        <v>291200</v>
      </c>
      <c r="V191" s="36" t="s">
        <v>1619</v>
      </c>
      <c r="W191" s="42">
        <v>2016</v>
      </c>
      <c r="X191" s="165"/>
    </row>
    <row r="192" spans="1:24" s="105" customFormat="1" ht="51" x14ac:dyDescent="0.2">
      <c r="A192" s="72" t="s">
        <v>1710</v>
      </c>
      <c r="B192" s="33" t="s">
        <v>208</v>
      </c>
      <c r="C192" s="100" t="s">
        <v>290</v>
      </c>
      <c r="D192" s="100" t="s">
        <v>826</v>
      </c>
      <c r="E192" s="100" t="s">
        <v>826</v>
      </c>
      <c r="F192" s="100" t="s">
        <v>2077</v>
      </c>
      <c r="G192" s="33" t="s">
        <v>1478</v>
      </c>
      <c r="H192" s="40">
        <v>100</v>
      </c>
      <c r="I192" s="33">
        <v>710000000</v>
      </c>
      <c r="J192" s="33" t="s">
        <v>1239</v>
      </c>
      <c r="K192" s="79" t="s">
        <v>1481</v>
      </c>
      <c r="L192" s="33" t="s">
        <v>1239</v>
      </c>
      <c r="M192" s="42"/>
      <c r="N192" s="42" t="s">
        <v>1490</v>
      </c>
      <c r="O192" s="68">
        <v>100</v>
      </c>
      <c r="P192" s="42"/>
      <c r="Q192" s="42"/>
      <c r="R192" s="67"/>
      <c r="S192" s="67"/>
      <c r="T192" s="67">
        <v>239999.99999999997</v>
      </c>
      <c r="U192" s="67">
        <v>268800</v>
      </c>
      <c r="V192" s="36" t="s">
        <v>1619</v>
      </c>
      <c r="W192" s="42">
        <v>2016</v>
      </c>
      <c r="X192" s="165"/>
    </row>
    <row r="193" spans="1:24" s="75" customFormat="1" ht="51" x14ac:dyDescent="0.2">
      <c r="A193" s="72" t="s">
        <v>1711</v>
      </c>
      <c r="B193" s="33" t="s">
        <v>208</v>
      </c>
      <c r="C193" s="114" t="s">
        <v>315</v>
      </c>
      <c r="D193" s="114" t="s">
        <v>1928</v>
      </c>
      <c r="E193" s="114" t="s">
        <v>1928</v>
      </c>
      <c r="F193" s="102" t="s">
        <v>1929</v>
      </c>
      <c r="G193" s="33" t="s">
        <v>1562</v>
      </c>
      <c r="H193" s="44">
        <v>100</v>
      </c>
      <c r="I193" s="33">
        <v>710000000</v>
      </c>
      <c r="J193" s="33" t="s">
        <v>1239</v>
      </c>
      <c r="K193" s="33" t="s">
        <v>1486</v>
      </c>
      <c r="L193" s="33" t="s">
        <v>1255</v>
      </c>
      <c r="M193" s="33"/>
      <c r="N193" s="33" t="s">
        <v>1538</v>
      </c>
      <c r="O193" s="36">
        <v>0</v>
      </c>
      <c r="P193" s="45"/>
      <c r="Q193" s="45"/>
      <c r="R193" s="48"/>
      <c r="S193" s="48"/>
      <c r="T193" s="37">
        <v>1600000</v>
      </c>
      <c r="U193" s="37">
        <v>1792000</v>
      </c>
      <c r="V193" s="33"/>
      <c r="W193" s="33" t="s">
        <v>1620</v>
      </c>
      <c r="X193" s="165"/>
    </row>
    <row r="194" spans="1:24" s="75" customFormat="1" ht="38.25" x14ac:dyDescent="0.2">
      <c r="A194" s="72" t="s">
        <v>1712</v>
      </c>
      <c r="B194" s="33" t="s">
        <v>208</v>
      </c>
      <c r="C194" s="114" t="s">
        <v>315</v>
      </c>
      <c r="D194" s="114" t="s">
        <v>1928</v>
      </c>
      <c r="E194" s="114" t="s">
        <v>1928</v>
      </c>
      <c r="F194" s="102" t="s">
        <v>1930</v>
      </c>
      <c r="G194" s="33" t="s">
        <v>1562</v>
      </c>
      <c r="H194" s="44">
        <v>100</v>
      </c>
      <c r="I194" s="33">
        <v>710000000</v>
      </c>
      <c r="J194" s="33" t="s">
        <v>1239</v>
      </c>
      <c r="K194" s="33" t="s">
        <v>1505</v>
      </c>
      <c r="L194" s="33" t="s">
        <v>1248</v>
      </c>
      <c r="M194" s="33"/>
      <c r="N194" s="33" t="s">
        <v>1538</v>
      </c>
      <c r="O194" s="36">
        <v>0</v>
      </c>
      <c r="P194" s="45"/>
      <c r="Q194" s="45"/>
      <c r="R194" s="48"/>
      <c r="S194" s="48"/>
      <c r="T194" s="37">
        <v>273052</v>
      </c>
      <c r="U194" s="37">
        <v>305818.23999999999</v>
      </c>
      <c r="V194" s="33"/>
      <c r="W194" s="33">
        <v>2016</v>
      </c>
      <c r="X194" s="165"/>
    </row>
    <row r="195" spans="1:24" s="75" customFormat="1" ht="51" x14ac:dyDescent="0.2">
      <c r="A195" s="72" t="s">
        <v>1713</v>
      </c>
      <c r="B195" s="33" t="s">
        <v>208</v>
      </c>
      <c r="C195" s="114" t="s">
        <v>315</v>
      </c>
      <c r="D195" s="114" t="s">
        <v>1928</v>
      </c>
      <c r="E195" s="114" t="s">
        <v>1928</v>
      </c>
      <c r="F195" s="102" t="s">
        <v>1931</v>
      </c>
      <c r="G195" s="33" t="s">
        <v>1562</v>
      </c>
      <c r="H195" s="44">
        <v>100</v>
      </c>
      <c r="I195" s="33">
        <v>710000000</v>
      </c>
      <c r="J195" s="33" t="s">
        <v>1239</v>
      </c>
      <c r="K195" s="33" t="s">
        <v>1505</v>
      </c>
      <c r="L195" s="33" t="s">
        <v>1254</v>
      </c>
      <c r="M195" s="33"/>
      <c r="N195" s="33" t="s">
        <v>1538</v>
      </c>
      <c r="O195" s="36">
        <v>0</v>
      </c>
      <c r="P195" s="45"/>
      <c r="Q195" s="45"/>
      <c r="R195" s="48"/>
      <c r="S195" s="48"/>
      <c r="T195" s="37">
        <v>700000</v>
      </c>
      <c r="U195" s="37">
        <v>784000</v>
      </c>
      <c r="V195" s="33"/>
      <c r="W195" s="33">
        <v>2016</v>
      </c>
      <c r="X195" s="165"/>
    </row>
    <row r="196" spans="1:24" s="75" customFormat="1" ht="51" x14ac:dyDescent="0.2">
      <c r="A196" s="72" t="s">
        <v>1714</v>
      </c>
      <c r="B196" s="33" t="s">
        <v>208</v>
      </c>
      <c r="C196" s="114" t="s">
        <v>315</v>
      </c>
      <c r="D196" s="114" t="s">
        <v>1928</v>
      </c>
      <c r="E196" s="114" t="s">
        <v>1928</v>
      </c>
      <c r="F196" s="102" t="s">
        <v>1932</v>
      </c>
      <c r="G196" s="33" t="s">
        <v>1562</v>
      </c>
      <c r="H196" s="44">
        <v>100</v>
      </c>
      <c r="I196" s="33">
        <v>710000000</v>
      </c>
      <c r="J196" s="33" t="s">
        <v>1239</v>
      </c>
      <c r="K196" s="33" t="s">
        <v>1486</v>
      </c>
      <c r="L196" s="66" t="s">
        <v>1257</v>
      </c>
      <c r="M196" s="33"/>
      <c r="N196" s="33" t="s">
        <v>1538</v>
      </c>
      <c r="O196" s="36">
        <v>0</v>
      </c>
      <c r="P196" s="45"/>
      <c r="Q196" s="45"/>
      <c r="R196" s="48"/>
      <c r="S196" s="48"/>
      <c r="T196" s="37">
        <v>900000</v>
      </c>
      <c r="U196" s="37">
        <v>1008000</v>
      </c>
      <c r="V196" s="33"/>
      <c r="W196" s="33" t="s">
        <v>1620</v>
      </c>
      <c r="X196" s="165"/>
    </row>
    <row r="197" spans="1:24" s="75" customFormat="1" ht="51" x14ac:dyDescent="0.2">
      <c r="A197" s="72" t="s">
        <v>1715</v>
      </c>
      <c r="B197" s="33" t="s">
        <v>208</v>
      </c>
      <c r="C197" s="102" t="s">
        <v>175</v>
      </c>
      <c r="D197" s="102" t="s">
        <v>1933</v>
      </c>
      <c r="E197" s="102" t="s">
        <v>1933</v>
      </c>
      <c r="F197" s="102" t="s">
        <v>1934</v>
      </c>
      <c r="G197" s="33" t="s">
        <v>1478</v>
      </c>
      <c r="H197" s="44">
        <v>100</v>
      </c>
      <c r="I197" s="33">
        <v>710000000</v>
      </c>
      <c r="J197" s="33" t="s">
        <v>1239</v>
      </c>
      <c r="K197" s="33" t="s">
        <v>1486</v>
      </c>
      <c r="L197" s="33" t="s">
        <v>1246</v>
      </c>
      <c r="M197" s="33"/>
      <c r="N197" s="33" t="s">
        <v>1538</v>
      </c>
      <c r="O197" s="36">
        <v>0</v>
      </c>
      <c r="P197" s="45"/>
      <c r="Q197" s="45"/>
      <c r="R197" s="48"/>
      <c r="S197" s="48"/>
      <c r="T197" s="37">
        <v>900000</v>
      </c>
      <c r="U197" s="37">
        <v>1008000</v>
      </c>
      <c r="V197" s="33"/>
      <c r="W197" s="33" t="s">
        <v>1620</v>
      </c>
      <c r="X197" s="165"/>
    </row>
    <row r="198" spans="1:24" s="75" customFormat="1" ht="76.5" x14ac:dyDescent="0.2">
      <c r="A198" s="72" t="s">
        <v>1716</v>
      </c>
      <c r="B198" s="33" t="s">
        <v>208</v>
      </c>
      <c r="C198" s="34" t="s">
        <v>326</v>
      </c>
      <c r="D198" s="102" t="s">
        <v>1935</v>
      </c>
      <c r="E198" s="102" t="s">
        <v>1936</v>
      </c>
      <c r="F198" s="102" t="s">
        <v>1937</v>
      </c>
      <c r="G198" s="33" t="s">
        <v>1562</v>
      </c>
      <c r="H198" s="44">
        <v>100</v>
      </c>
      <c r="I198" s="33">
        <v>710000000</v>
      </c>
      <c r="J198" s="33" t="s">
        <v>1239</v>
      </c>
      <c r="K198" s="33" t="s">
        <v>1490</v>
      </c>
      <c r="L198" s="33" t="s">
        <v>1246</v>
      </c>
      <c r="M198" s="33"/>
      <c r="N198" s="42" t="s">
        <v>1523</v>
      </c>
      <c r="O198" s="36">
        <v>0</v>
      </c>
      <c r="P198" s="45"/>
      <c r="Q198" s="45"/>
      <c r="R198" s="48"/>
      <c r="S198" s="48"/>
      <c r="T198" s="37">
        <v>5000000</v>
      </c>
      <c r="U198" s="37">
        <v>5600000</v>
      </c>
      <c r="V198" s="33"/>
      <c r="W198" s="33">
        <v>2016</v>
      </c>
      <c r="X198" s="165"/>
    </row>
    <row r="199" spans="1:24" s="75" customFormat="1" ht="76.5" x14ac:dyDescent="0.2">
      <c r="A199" s="72" t="s">
        <v>1717</v>
      </c>
      <c r="B199" s="33" t="s">
        <v>208</v>
      </c>
      <c r="C199" s="34" t="s">
        <v>326</v>
      </c>
      <c r="D199" s="102" t="s">
        <v>1935</v>
      </c>
      <c r="E199" s="102" t="s">
        <v>1936</v>
      </c>
      <c r="F199" s="102" t="s">
        <v>1938</v>
      </c>
      <c r="G199" s="33" t="s">
        <v>1562</v>
      </c>
      <c r="H199" s="44">
        <v>100</v>
      </c>
      <c r="I199" s="33">
        <v>710000000</v>
      </c>
      <c r="J199" s="33" t="s">
        <v>1239</v>
      </c>
      <c r="K199" s="33" t="s">
        <v>1490</v>
      </c>
      <c r="L199" s="33" t="s">
        <v>1246</v>
      </c>
      <c r="M199" s="33"/>
      <c r="N199" s="42" t="s">
        <v>1523</v>
      </c>
      <c r="O199" s="36">
        <v>0</v>
      </c>
      <c r="P199" s="45"/>
      <c r="Q199" s="45"/>
      <c r="R199" s="48"/>
      <c r="S199" s="48"/>
      <c r="T199" s="37">
        <v>5000000</v>
      </c>
      <c r="U199" s="37">
        <v>5600000</v>
      </c>
      <c r="V199" s="33"/>
      <c r="W199" s="33">
        <v>2016</v>
      </c>
      <c r="X199" s="165"/>
    </row>
    <row r="200" spans="1:24" s="75" customFormat="1" ht="89.25" x14ac:dyDescent="0.2">
      <c r="A200" s="72" t="s">
        <v>1718</v>
      </c>
      <c r="B200" s="33" t="s">
        <v>208</v>
      </c>
      <c r="C200" s="34" t="s">
        <v>332</v>
      </c>
      <c r="D200" s="102" t="s">
        <v>1939</v>
      </c>
      <c r="E200" s="102" t="s">
        <v>1939</v>
      </c>
      <c r="F200" s="102" t="s">
        <v>1940</v>
      </c>
      <c r="G200" s="33" t="s">
        <v>1561</v>
      </c>
      <c r="H200" s="44">
        <v>100</v>
      </c>
      <c r="I200" s="33">
        <v>710000000</v>
      </c>
      <c r="J200" s="33" t="s">
        <v>1239</v>
      </c>
      <c r="K200" s="33" t="s">
        <v>1486</v>
      </c>
      <c r="L200" s="33" t="s">
        <v>1267</v>
      </c>
      <c r="M200" s="33"/>
      <c r="N200" s="33" t="s">
        <v>1538</v>
      </c>
      <c r="O200" s="36">
        <v>0</v>
      </c>
      <c r="P200" s="45"/>
      <c r="Q200" s="45"/>
      <c r="R200" s="48"/>
      <c r="S200" s="48"/>
      <c r="T200" s="37">
        <v>62877326</v>
      </c>
      <c r="U200" s="37">
        <v>70422605.120000005</v>
      </c>
      <c r="V200" s="33"/>
      <c r="W200" s="33" t="s">
        <v>1620</v>
      </c>
      <c r="X200" s="165"/>
    </row>
    <row r="201" spans="1:24" s="75" customFormat="1" ht="76.5" x14ac:dyDescent="0.2">
      <c r="A201" s="72" t="s">
        <v>1719</v>
      </c>
      <c r="B201" s="33" t="s">
        <v>208</v>
      </c>
      <c r="C201" s="102" t="s">
        <v>336</v>
      </c>
      <c r="D201" s="102" t="s">
        <v>1941</v>
      </c>
      <c r="E201" s="102" t="s">
        <v>1941</v>
      </c>
      <c r="F201" s="34" t="s">
        <v>1942</v>
      </c>
      <c r="G201" s="33" t="s">
        <v>1561</v>
      </c>
      <c r="H201" s="44">
        <v>100</v>
      </c>
      <c r="I201" s="33">
        <v>710000000</v>
      </c>
      <c r="J201" s="33" t="s">
        <v>1239</v>
      </c>
      <c r="K201" s="93" t="s">
        <v>1507</v>
      </c>
      <c r="L201" s="33" t="s">
        <v>1264</v>
      </c>
      <c r="M201" s="33"/>
      <c r="N201" s="33" t="s">
        <v>1532</v>
      </c>
      <c r="O201" s="36">
        <v>0</v>
      </c>
      <c r="P201" s="45"/>
      <c r="Q201" s="45"/>
      <c r="R201" s="48"/>
      <c r="S201" s="48"/>
      <c r="T201" s="37">
        <v>170785440</v>
      </c>
      <c r="U201" s="37">
        <v>191279692.80000001</v>
      </c>
      <c r="V201" s="33"/>
      <c r="W201" s="33">
        <v>2016</v>
      </c>
      <c r="X201" s="165"/>
    </row>
    <row r="202" spans="1:24" s="75" customFormat="1" ht="38.25" x14ac:dyDescent="0.2">
      <c r="A202" s="72" t="s">
        <v>1720</v>
      </c>
      <c r="B202" s="33" t="s">
        <v>208</v>
      </c>
      <c r="C202" s="34" t="s">
        <v>341</v>
      </c>
      <c r="D202" s="34" t="s">
        <v>1943</v>
      </c>
      <c r="E202" s="34" t="s">
        <v>1943</v>
      </c>
      <c r="F202" s="34" t="s">
        <v>1944</v>
      </c>
      <c r="G202" s="33" t="s">
        <v>1478</v>
      </c>
      <c r="H202" s="44">
        <v>100</v>
      </c>
      <c r="I202" s="33">
        <v>710000000</v>
      </c>
      <c r="J202" s="33" t="s">
        <v>1239</v>
      </c>
      <c r="K202" s="33" t="s">
        <v>1485</v>
      </c>
      <c r="L202" s="66" t="s">
        <v>1257</v>
      </c>
      <c r="M202" s="33"/>
      <c r="N202" s="33" t="s">
        <v>1543</v>
      </c>
      <c r="O202" s="36">
        <v>0</v>
      </c>
      <c r="P202" s="33"/>
      <c r="Q202" s="33"/>
      <c r="R202" s="37"/>
      <c r="S202" s="37"/>
      <c r="T202" s="37">
        <v>450000</v>
      </c>
      <c r="U202" s="37">
        <v>504000</v>
      </c>
      <c r="V202" s="33"/>
      <c r="W202" s="33" t="s">
        <v>1620</v>
      </c>
      <c r="X202" s="165"/>
    </row>
    <row r="203" spans="1:24" s="75" customFormat="1" ht="38.25" x14ac:dyDescent="0.25">
      <c r="A203" s="72" t="s">
        <v>1721</v>
      </c>
      <c r="B203" s="33" t="s">
        <v>208</v>
      </c>
      <c r="C203" s="102" t="s">
        <v>345</v>
      </c>
      <c r="D203" s="102" t="s">
        <v>1945</v>
      </c>
      <c r="E203" s="102" t="s">
        <v>1945</v>
      </c>
      <c r="F203" s="102" t="s">
        <v>1946</v>
      </c>
      <c r="G203" s="33" t="s">
        <v>1561</v>
      </c>
      <c r="H203" s="47">
        <v>70</v>
      </c>
      <c r="I203" s="33">
        <v>710000000</v>
      </c>
      <c r="J203" s="33" t="s">
        <v>1239</v>
      </c>
      <c r="K203" s="33" t="s">
        <v>1484</v>
      </c>
      <c r="L203" s="45" t="s">
        <v>349</v>
      </c>
      <c r="M203" s="45"/>
      <c r="N203" s="33" t="s">
        <v>1538</v>
      </c>
      <c r="O203" s="36">
        <v>0</v>
      </c>
      <c r="P203" s="45"/>
      <c r="Q203" s="45"/>
      <c r="R203" s="48"/>
      <c r="S203" s="48"/>
      <c r="T203" s="48">
        <v>156660680</v>
      </c>
      <c r="U203" s="48">
        <v>156660680</v>
      </c>
      <c r="V203" s="45"/>
      <c r="W203" s="33">
        <v>2015</v>
      </c>
      <c r="X203" s="74" t="s">
        <v>2080</v>
      </c>
    </row>
    <row r="204" spans="1:24" s="75" customFormat="1" ht="38.25" x14ac:dyDescent="0.25">
      <c r="A204" s="72" t="s">
        <v>1722</v>
      </c>
      <c r="B204" s="33" t="s">
        <v>208</v>
      </c>
      <c r="C204" s="102" t="s">
        <v>345</v>
      </c>
      <c r="D204" s="102" t="s">
        <v>1945</v>
      </c>
      <c r="E204" s="102" t="s">
        <v>1945</v>
      </c>
      <c r="F204" s="102" t="s">
        <v>1947</v>
      </c>
      <c r="G204" s="33" t="s">
        <v>1561</v>
      </c>
      <c r="H204" s="47">
        <v>70</v>
      </c>
      <c r="I204" s="33">
        <v>710000000</v>
      </c>
      <c r="J204" s="33" t="s">
        <v>1239</v>
      </c>
      <c r="K204" s="33" t="s">
        <v>1484</v>
      </c>
      <c r="L204" s="45" t="s">
        <v>349</v>
      </c>
      <c r="M204" s="45"/>
      <c r="N204" s="33" t="s">
        <v>1538</v>
      </c>
      <c r="O204" s="36">
        <v>0</v>
      </c>
      <c r="P204" s="45"/>
      <c r="Q204" s="45"/>
      <c r="R204" s="48"/>
      <c r="S204" s="48"/>
      <c r="T204" s="37">
        <v>323771000</v>
      </c>
      <c r="U204" s="48">
        <v>323771000</v>
      </c>
      <c r="V204" s="45"/>
      <c r="W204" s="33">
        <v>2015</v>
      </c>
      <c r="X204" s="74" t="s">
        <v>2080</v>
      </c>
    </row>
    <row r="205" spans="1:24" s="75" customFormat="1" ht="38.25" x14ac:dyDescent="0.25">
      <c r="A205" s="72" t="s">
        <v>1723</v>
      </c>
      <c r="B205" s="33" t="s">
        <v>208</v>
      </c>
      <c r="C205" s="102" t="s">
        <v>345</v>
      </c>
      <c r="D205" s="102" t="s">
        <v>1945</v>
      </c>
      <c r="E205" s="102" t="s">
        <v>1945</v>
      </c>
      <c r="F205" s="102" t="s">
        <v>1948</v>
      </c>
      <c r="G205" s="33" t="s">
        <v>1561</v>
      </c>
      <c r="H205" s="47">
        <v>70</v>
      </c>
      <c r="I205" s="33">
        <v>710000000</v>
      </c>
      <c r="J205" s="33" t="s">
        <v>1239</v>
      </c>
      <c r="K205" s="33" t="s">
        <v>1484</v>
      </c>
      <c r="L205" s="45" t="s">
        <v>349</v>
      </c>
      <c r="M205" s="45"/>
      <c r="N205" s="33" t="s">
        <v>1538</v>
      </c>
      <c r="O205" s="36">
        <v>0</v>
      </c>
      <c r="P205" s="45"/>
      <c r="Q205" s="45"/>
      <c r="R205" s="48"/>
      <c r="S205" s="48"/>
      <c r="T205" s="37">
        <v>80613840</v>
      </c>
      <c r="U205" s="48">
        <v>80613840</v>
      </c>
      <c r="V205" s="45"/>
      <c r="W205" s="33">
        <v>2015</v>
      </c>
      <c r="X205" s="74" t="s">
        <v>2080</v>
      </c>
    </row>
    <row r="206" spans="1:24" s="75" customFormat="1" ht="63.75" x14ac:dyDescent="0.2">
      <c r="A206" s="72" t="s">
        <v>1724</v>
      </c>
      <c r="B206" s="33" t="s">
        <v>208</v>
      </c>
      <c r="C206" s="102" t="s">
        <v>345</v>
      </c>
      <c r="D206" s="102" t="s">
        <v>1945</v>
      </c>
      <c r="E206" s="102" t="s">
        <v>1945</v>
      </c>
      <c r="F206" s="102" t="s">
        <v>1949</v>
      </c>
      <c r="G206" s="33" t="s">
        <v>1561</v>
      </c>
      <c r="H206" s="47">
        <v>70</v>
      </c>
      <c r="I206" s="33">
        <v>710000000</v>
      </c>
      <c r="J206" s="33" t="s">
        <v>1239</v>
      </c>
      <c r="K206" s="33" t="s">
        <v>1484</v>
      </c>
      <c r="L206" s="45" t="s">
        <v>349</v>
      </c>
      <c r="M206" s="45"/>
      <c r="N206" s="33" t="s">
        <v>1538</v>
      </c>
      <c r="O206" s="36">
        <v>0</v>
      </c>
      <c r="P206" s="45"/>
      <c r="Q206" s="45"/>
      <c r="R206" s="48"/>
      <c r="S206" s="48"/>
      <c r="T206" s="37">
        <v>54602530</v>
      </c>
      <c r="U206" s="48">
        <v>61154833.600000001</v>
      </c>
      <c r="V206" s="45"/>
      <c r="W206" s="33">
        <v>2015</v>
      </c>
      <c r="X206" s="165"/>
    </row>
    <row r="207" spans="1:24" s="75" customFormat="1" ht="38.25" x14ac:dyDescent="0.2">
      <c r="A207" s="72" t="s">
        <v>1725</v>
      </c>
      <c r="B207" s="33" t="s">
        <v>208</v>
      </c>
      <c r="C207" s="102" t="s">
        <v>345</v>
      </c>
      <c r="D207" s="102" t="s">
        <v>1945</v>
      </c>
      <c r="E207" s="102" t="s">
        <v>1945</v>
      </c>
      <c r="F207" s="102" t="s">
        <v>1950</v>
      </c>
      <c r="G207" s="33" t="s">
        <v>1561</v>
      </c>
      <c r="H207" s="47">
        <v>70</v>
      </c>
      <c r="I207" s="33">
        <v>710000000</v>
      </c>
      <c r="J207" s="33" t="s">
        <v>1239</v>
      </c>
      <c r="K207" s="33" t="s">
        <v>1484</v>
      </c>
      <c r="L207" s="45" t="s">
        <v>349</v>
      </c>
      <c r="M207" s="45"/>
      <c r="N207" s="33" t="s">
        <v>1538</v>
      </c>
      <c r="O207" s="36">
        <v>0</v>
      </c>
      <c r="P207" s="45"/>
      <c r="Q207" s="45"/>
      <c r="R207" s="48"/>
      <c r="S207" s="48"/>
      <c r="T207" s="37">
        <v>98790420</v>
      </c>
      <c r="U207" s="48">
        <v>110645270.40000001</v>
      </c>
      <c r="V207" s="45"/>
      <c r="W207" s="33">
        <v>2015</v>
      </c>
      <c r="X207" s="165"/>
    </row>
    <row r="208" spans="1:24" s="75" customFormat="1" ht="51" x14ac:dyDescent="0.25">
      <c r="A208" s="72" t="s">
        <v>1726</v>
      </c>
      <c r="B208" s="33" t="s">
        <v>208</v>
      </c>
      <c r="C208" s="102" t="s">
        <v>354</v>
      </c>
      <c r="D208" s="102" t="s">
        <v>1545</v>
      </c>
      <c r="E208" s="102" t="s">
        <v>1545</v>
      </c>
      <c r="F208" s="102" t="s">
        <v>1951</v>
      </c>
      <c r="G208" s="33" t="s">
        <v>1478</v>
      </c>
      <c r="H208" s="47">
        <v>100</v>
      </c>
      <c r="I208" s="33">
        <v>710000000</v>
      </c>
      <c r="J208" s="33" t="s">
        <v>1239</v>
      </c>
      <c r="K208" s="33" t="s">
        <v>1484</v>
      </c>
      <c r="L208" s="45" t="s">
        <v>1256</v>
      </c>
      <c r="M208" s="45"/>
      <c r="N208" s="33" t="s">
        <v>1538</v>
      </c>
      <c r="O208" s="36">
        <v>0</v>
      </c>
      <c r="P208" s="45"/>
      <c r="Q208" s="45"/>
      <c r="R208" s="48"/>
      <c r="S208" s="48"/>
      <c r="T208" s="37">
        <v>600000</v>
      </c>
      <c r="U208" s="48">
        <v>600000</v>
      </c>
      <c r="V208" s="45"/>
      <c r="W208" s="45">
        <v>2015</v>
      </c>
      <c r="X208" s="74" t="s">
        <v>2080</v>
      </c>
    </row>
    <row r="209" spans="1:24" s="75" customFormat="1" ht="51" x14ac:dyDescent="0.25">
      <c r="A209" s="72" t="s">
        <v>1727</v>
      </c>
      <c r="B209" s="33" t="s">
        <v>208</v>
      </c>
      <c r="C209" s="102" t="s">
        <v>354</v>
      </c>
      <c r="D209" s="102" t="s">
        <v>1545</v>
      </c>
      <c r="E209" s="102" t="s">
        <v>1545</v>
      </c>
      <c r="F209" s="102" t="s">
        <v>1951</v>
      </c>
      <c r="G209" s="33" t="s">
        <v>1478</v>
      </c>
      <c r="H209" s="47">
        <v>100</v>
      </c>
      <c r="I209" s="33">
        <v>710000000</v>
      </c>
      <c r="J209" s="33" t="s">
        <v>1239</v>
      </c>
      <c r="K209" s="33" t="s">
        <v>1484</v>
      </c>
      <c r="L209" s="45" t="s">
        <v>1258</v>
      </c>
      <c r="M209" s="45"/>
      <c r="N209" s="33" t="s">
        <v>1538</v>
      </c>
      <c r="O209" s="36">
        <v>0</v>
      </c>
      <c r="P209" s="45"/>
      <c r="Q209" s="45"/>
      <c r="R209" s="48"/>
      <c r="S209" s="48"/>
      <c r="T209" s="37">
        <v>600000</v>
      </c>
      <c r="U209" s="48">
        <v>600000</v>
      </c>
      <c r="V209" s="45"/>
      <c r="W209" s="45">
        <v>2015</v>
      </c>
      <c r="X209" s="74" t="s">
        <v>2080</v>
      </c>
    </row>
    <row r="210" spans="1:24" s="75" customFormat="1" ht="63.75" x14ac:dyDescent="0.25">
      <c r="A210" s="72" t="s">
        <v>1728</v>
      </c>
      <c r="B210" s="33" t="s">
        <v>208</v>
      </c>
      <c r="C210" s="114" t="s">
        <v>359</v>
      </c>
      <c r="D210" s="114" t="s">
        <v>1546</v>
      </c>
      <c r="E210" s="114" t="s">
        <v>1546</v>
      </c>
      <c r="F210" s="102" t="s">
        <v>1547</v>
      </c>
      <c r="G210" s="33" t="s">
        <v>1478</v>
      </c>
      <c r="H210" s="47">
        <v>100</v>
      </c>
      <c r="I210" s="33">
        <v>710000000</v>
      </c>
      <c r="J210" s="33" t="s">
        <v>1239</v>
      </c>
      <c r="K210" s="33" t="s">
        <v>1484</v>
      </c>
      <c r="L210" s="45" t="s">
        <v>1265</v>
      </c>
      <c r="M210" s="33"/>
      <c r="N210" s="33" t="s">
        <v>1538</v>
      </c>
      <c r="O210" s="33" t="s">
        <v>1564</v>
      </c>
      <c r="P210" s="45"/>
      <c r="Q210" s="45"/>
      <c r="R210" s="48"/>
      <c r="S210" s="48"/>
      <c r="T210" s="37">
        <v>43845769</v>
      </c>
      <c r="U210" s="48">
        <v>43845769</v>
      </c>
      <c r="V210" s="45"/>
      <c r="W210" s="45">
        <v>2015</v>
      </c>
      <c r="X210" s="74" t="s">
        <v>2080</v>
      </c>
    </row>
    <row r="211" spans="1:24" s="75" customFormat="1" ht="102" x14ac:dyDescent="0.25">
      <c r="A211" s="72" t="s">
        <v>1729</v>
      </c>
      <c r="B211" s="33" t="s">
        <v>208</v>
      </c>
      <c r="C211" s="94" t="s">
        <v>364</v>
      </c>
      <c r="D211" s="94" t="s">
        <v>1952</v>
      </c>
      <c r="E211" s="94" t="s">
        <v>1952</v>
      </c>
      <c r="F211" s="94" t="s">
        <v>1953</v>
      </c>
      <c r="G211" s="33" t="s">
        <v>1478</v>
      </c>
      <c r="H211" s="47">
        <v>100</v>
      </c>
      <c r="I211" s="33">
        <v>710000000</v>
      </c>
      <c r="J211" s="33" t="s">
        <v>1239</v>
      </c>
      <c r="K211" s="33" t="s">
        <v>1484</v>
      </c>
      <c r="L211" s="77" t="s">
        <v>1259</v>
      </c>
      <c r="M211" s="77"/>
      <c r="N211" s="33" t="s">
        <v>1538</v>
      </c>
      <c r="O211" s="33" t="s">
        <v>1564</v>
      </c>
      <c r="P211" s="77"/>
      <c r="Q211" s="77"/>
      <c r="R211" s="48"/>
      <c r="S211" s="48"/>
      <c r="T211" s="37">
        <v>8940000</v>
      </c>
      <c r="U211" s="48">
        <v>8940000</v>
      </c>
      <c r="V211" s="77"/>
      <c r="W211" s="45">
        <v>2015</v>
      </c>
      <c r="X211" s="74" t="s">
        <v>2080</v>
      </c>
    </row>
    <row r="212" spans="1:24" s="75" customFormat="1" ht="76.5" x14ac:dyDescent="0.25">
      <c r="A212" s="72" t="s">
        <v>1730</v>
      </c>
      <c r="B212" s="33" t="s">
        <v>208</v>
      </c>
      <c r="C212" s="94" t="s">
        <v>368</v>
      </c>
      <c r="D212" s="94" t="s">
        <v>1548</v>
      </c>
      <c r="E212" s="94" t="s">
        <v>1548</v>
      </c>
      <c r="F212" s="94" t="s">
        <v>1954</v>
      </c>
      <c r="G212" s="33" t="s">
        <v>1478</v>
      </c>
      <c r="H212" s="47">
        <v>0</v>
      </c>
      <c r="I212" s="33">
        <v>710000000</v>
      </c>
      <c r="J212" s="33" t="s">
        <v>1239</v>
      </c>
      <c r="K212" s="77" t="s">
        <v>1508</v>
      </c>
      <c r="L212" s="77" t="s">
        <v>1261</v>
      </c>
      <c r="M212" s="77"/>
      <c r="N212" s="77" t="s">
        <v>1508</v>
      </c>
      <c r="O212" s="36">
        <v>0</v>
      </c>
      <c r="P212" s="77"/>
      <c r="Q212" s="77"/>
      <c r="R212" s="48"/>
      <c r="S212" s="48"/>
      <c r="T212" s="37">
        <v>827553127</v>
      </c>
      <c r="U212" s="48">
        <v>827553127</v>
      </c>
      <c r="V212" s="77"/>
      <c r="W212" s="45">
        <v>2016</v>
      </c>
      <c r="X212" s="74" t="s">
        <v>2080</v>
      </c>
    </row>
    <row r="213" spans="1:24" s="75" customFormat="1" ht="51" x14ac:dyDescent="0.25">
      <c r="A213" s="131" t="s">
        <v>1731</v>
      </c>
      <c r="B213" s="33" t="s">
        <v>208</v>
      </c>
      <c r="C213" s="94" t="s">
        <v>368</v>
      </c>
      <c r="D213" s="94" t="s">
        <v>1548</v>
      </c>
      <c r="E213" s="94" t="s">
        <v>1548</v>
      </c>
      <c r="F213" s="94" t="s">
        <v>1955</v>
      </c>
      <c r="G213" s="33" t="s">
        <v>1478</v>
      </c>
      <c r="H213" s="47">
        <v>0</v>
      </c>
      <c r="I213" s="33">
        <v>710000000</v>
      </c>
      <c r="J213" s="33" t="s">
        <v>1239</v>
      </c>
      <c r="K213" s="77" t="s">
        <v>1495</v>
      </c>
      <c r="L213" s="77" t="s">
        <v>1260</v>
      </c>
      <c r="M213" s="77"/>
      <c r="N213" s="77" t="s">
        <v>1495</v>
      </c>
      <c r="O213" s="36">
        <v>0</v>
      </c>
      <c r="P213" s="77"/>
      <c r="Q213" s="77"/>
      <c r="R213" s="48"/>
      <c r="S213" s="48"/>
      <c r="T213" s="37">
        <v>356305168</v>
      </c>
      <c r="U213" s="48">
        <v>356305168</v>
      </c>
      <c r="V213" s="77"/>
      <c r="W213" s="45">
        <v>2016</v>
      </c>
      <c r="X213" s="74" t="s">
        <v>2080</v>
      </c>
    </row>
    <row r="214" spans="1:24" s="75" customFormat="1" ht="51" x14ac:dyDescent="0.25">
      <c r="A214" s="72" t="s">
        <v>1732</v>
      </c>
      <c r="B214" s="33" t="s">
        <v>208</v>
      </c>
      <c r="C214" s="94" t="s">
        <v>368</v>
      </c>
      <c r="D214" s="94" t="s">
        <v>1548</v>
      </c>
      <c r="E214" s="94" t="s">
        <v>1548</v>
      </c>
      <c r="F214" s="94" t="s">
        <v>1956</v>
      </c>
      <c r="G214" s="33" t="s">
        <v>1478</v>
      </c>
      <c r="H214" s="47">
        <v>0</v>
      </c>
      <c r="I214" s="33">
        <v>710000000</v>
      </c>
      <c r="J214" s="33" t="s">
        <v>1239</v>
      </c>
      <c r="K214" s="77" t="s">
        <v>1506</v>
      </c>
      <c r="L214" s="77" t="s">
        <v>1263</v>
      </c>
      <c r="M214" s="33"/>
      <c r="N214" s="33" t="s">
        <v>1544</v>
      </c>
      <c r="O214" s="36">
        <v>0</v>
      </c>
      <c r="P214" s="77"/>
      <c r="Q214" s="77"/>
      <c r="R214" s="48"/>
      <c r="S214" s="48"/>
      <c r="T214" s="37">
        <v>802478659</v>
      </c>
      <c r="U214" s="48">
        <v>802478659</v>
      </c>
      <c r="V214" s="77"/>
      <c r="W214" s="45">
        <v>2016</v>
      </c>
      <c r="X214" s="74" t="s">
        <v>2080</v>
      </c>
    </row>
    <row r="215" spans="1:24" s="75" customFormat="1" ht="114.75" x14ac:dyDescent="0.25">
      <c r="A215" s="72" t="s">
        <v>1733</v>
      </c>
      <c r="B215" s="33" t="s">
        <v>208</v>
      </c>
      <c r="C215" s="102" t="s">
        <v>380</v>
      </c>
      <c r="D215" s="94" t="s">
        <v>1957</v>
      </c>
      <c r="E215" s="94" t="s">
        <v>1958</v>
      </c>
      <c r="F215" s="94" t="s">
        <v>1959</v>
      </c>
      <c r="G215" s="33" t="s">
        <v>1478</v>
      </c>
      <c r="H215" s="47">
        <v>0</v>
      </c>
      <c r="I215" s="33">
        <v>710000000</v>
      </c>
      <c r="J215" s="33" t="s">
        <v>1239</v>
      </c>
      <c r="K215" s="33" t="s">
        <v>1505</v>
      </c>
      <c r="L215" s="77" t="s">
        <v>1251</v>
      </c>
      <c r="M215" s="77"/>
      <c r="N215" s="33" t="s">
        <v>1538</v>
      </c>
      <c r="O215" s="36">
        <v>0</v>
      </c>
      <c r="P215" s="77"/>
      <c r="Q215" s="77"/>
      <c r="R215" s="48"/>
      <c r="S215" s="48"/>
      <c r="T215" s="37">
        <v>131250</v>
      </c>
      <c r="U215" s="48">
        <v>131250</v>
      </c>
      <c r="V215" s="77"/>
      <c r="W215" s="73">
        <v>2016</v>
      </c>
      <c r="X215" s="74" t="s">
        <v>2080</v>
      </c>
    </row>
    <row r="216" spans="1:24" s="75" customFormat="1" ht="102" x14ac:dyDescent="0.25">
      <c r="A216" s="72" t="s">
        <v>1734</v>
      </c>
      <c r="B216" s="33" t="s">
        <v>208</v>
      </c>
      <c r="C216" s="102" t="s">
        <v>345</v>
      </c>
      <c r="D216" s="102" t="s">
        <v>1960</v>
      </c>
      <c r="E216" s="102" t="s">
        <v>1961</v>
      </c>
      <c r="F216" s="94" t="s">
        <v>1549</v>
      </c>
      <c r="G216" s="33" t="s">
        <v>1561</v>
      </c>
      <c r="H216" s="47">
        <v>80</v>
      </c>
      <c r="I216" s="33">
        <v>710000000</v>
      </c>
      <c r="J216" s="33" t="s">
        <v>1239</v>
      </c>
      <c r="K216" s="93" t="s">
        <v>1507</v>
      </c>
      <c r="L216" s="77" t="s">
        <v>1271</v>
      </c>
      <c r="M216" s="33"/>
      <c r="N216" s="77" t="s">
        <v>1529</v>
      </c>
      <c r="O216" s="36">
        <v>0</v>
      </c>
      <c r="P216" s="77"/>
      <c r="Q216" s="77"/>
      <c r="R216" s="48"/>
      <c r="S216" s="48"/>
      <c r="T216" s="37">
        <v>11173382.699999999</v>
      </c>
      <c r="U216" s="48">
        <v>11173382.699999999</v>
      </c>
      <c r="V216" s="77"/>
      <c r="W216" s="73">
        <v>2016</v>
      </c>
      <c r="X216" s="74" t="s">
        <v>2080</v>
      </c>
    </row>
    <row r="217" spans="1:24" s="75" customFormat="1" ht="114.75" x14ac:dyDescent="0.25">
      <c r="A217" s="72" t="s">
        <v>1735</v>
      </c>
      <c r="B217" s="33" t="s">
        <v>208</v>
      </c>
      <c r="C217" s="102" t="s">
        <v>345</v>
      </c>
      <c r="D217" s="102" t="s">
        <v>1960</v>
      </c>
      <c r="E217" s="102" t="s">
        <v>1961</v>
      </c>
      <c r="F217" s="94" t="s">
        <v>1550</v>
      </c>
      <c r="G217" s="33" t="s">
        <v>1561</v>
      </c>
      <c r="H217" s="47">
        <v>80</v>
      </c>
      <c r="I217" s="33">
        <v>710000000</v>
      </c>
      <c r="J217" s="33" t="s">
        <v>1239</v>
      </c>
      <c r="K217" s="93" t="s">
        <v>1507</v>
      </c>
      <c r="L217" s="77" t="s">
        <v>1272</v>
      </c>
      <c r="M217" s="33"/>
      <c r="N217" s="77" t="s">
        <v>1529</v>
      </c>
      <c r="O217" s="36">
        <v>0</v>
      </c>
      <c r="P217" s="77"/>
      <c r="Q217" s="77"/>
      <c r="R217" s="48"/>
      <c r="S217" s="48"/>
      <c r="T217" s="37">
        <v>10532623.75</v>
      </c>
      <c r="U217" s="48">
        <v>10532623.75</v>
      </c>
      <c r="V217" s="77"/>
      <c r="W217" s="73">
        <v>2016</v>
      </c>
      <c r="X217" s="74" t="s">
        <v>2080</v>
      </c>
    </row>
    <row r="218" spans="1:24" s="75" customFormat="1" ht="127.5" x14ac:dyDescent="0.25">
      <c r="A218" s="72" t="s">
        <v>1736</v>
      </c>
      <c r="B218" s="33" t="s">
        <v>208</v>
      </c>
      <c r="C218" s="102" t="s">
        <v>345</v>
      </c>
      <c r="D218" s="102" t="s">
        <v>1960</v>
      </c>
      <c r="E218" s="102" t="s">
        <v>1961</v>
      </c>
      <c r="F218" s="157" t="s">
        <v>1962</v>
      </c>
      <c r="G218" s="33" t="s">
        <v>1561</v>
      </c>
      <c r="H218" s="47">
        <v>80</v>
      </c>
      <c r="I218" s="33">
        <v>710000000</v>
      </c>
      <c r="J218" s="33" t="s">
        <v>1239</v>
      </c>
      <c r="K218" s="93" t="s">
        <v>1507</v>
      </c>
      <c r="L218" s="77" t="s">
        <v>1273</v>
      </c>
      <c r="M218" s="33"/>
      <c r="N218" s="77" t="s">
        <v>1529</v>
      </c>
      <c r="O218" s="36">
        <v>0</v>
      </c>
      <c r="P218" s="77"/>
      <c r="Q218" s="77"/>
      <c r="R218" s="48"/>
      <c r="S218" s="48"/>
      <c r="T218" s="37">
        <v>14559087</v>
      </c>
      <c r="U218" s="48">
        <v>14559087</v>
      </c>
      <c r="V218" s="77"/>
      <c r="W218" s="73">
        <v>2016</v>
      </c>
      <c r="X218" s="74" t="s">
        <v>2080</v>
      </c>
    </row>
    <row r="219" spans="1:24" s="75" customFormat="1" ht="76.5" x14ac:dyDescent="0.2">
      <c r="A219" s="72" t="s">
        <v>1737</v>
      </c>
      <c r="B219" s="33" t="s">
        <v>208</v>
      </c>
      <c r="C219" s="94" t="s">
        <v>391</v>
      </c>
      <c r="D219" s="94" t="s">
        <v>1963</v>
      </c>
      <c r="E219" s="94" t="s">
        <v>1963</v>
      </c>
      <c r="F219" s="157" t="s">
        <v>1964</v>
      </c>
      <c r="G219" s="33" t="s">
        <v>1478</v>
      </c>
      <c r="H219" s="47">
        <v>100</v>
      </c>
      <c r="I219" s="33">
        <v>710000000</v>
      </c>
      <c r="J219" s="33" t="s">
        <v>1239</v>
      </c>
      <c r="K219" s="33" t="s">
        <v>1486</v>
      </c>
      <c r="L219" s="77" t="s">
        <v>1222</v>
      </c>
      <c r="M219" s="77"/>
      <c r="N219" s="33" t="s">
        <v>1538</v>
      </c>
      <c r="O219" s="36">
        <v>0</v>
      </c>
      <c r="P219" s="77"/>
      <c r="Q219" s="77"/>
      <c r="R219" s="48"/>
      <c r="S219" s="48"/>
      <c r="T219" s="37">
        <v>184968078</v>
      </c>
      <c r="U219" s="48">
        <v>207164247.36000001</v>
      </c>
      <c r="V219" s="36" t="s">
        <v>1617</v>
      </c>
      <c r="W219" s="33" t="s">
        <v>1620</v>
      </c>
      <c r="X219" s="165"/>
    </row>
    <row r="220" spans="1:24" s="75" customFormat="1" ht="76.5" x14ac:dyDescent="0.2">
      <c r="A220" s="131" t="s">
        <v>1738</v>
      </c>
      <c r="B220" s="33" t="s">
        <v>208</v>
      </c>
      <c r="C220" s="94" t="s">
        <v>391</v>
      </c>
      <c r="D220" s="94" t="s">
        <v>1963</v>
      </c>
      <c r="E220" s="94" t="s">
        <v>1963</v>
      </c>
      <c r="F220" s="157" t="s">
        <v>1965</v>
      </c>
      <c r="G220" s="33" t="s">
        <v>1561</v>
      </c>
      <c r="H220" s="47">
        <v>100</v>
      </c>
      <c r="I220" s="33">
        <v>710000000</v>
      </c>
      <c r="J220" s="33" t="s">
        <v>1239</v>
      </c>
      <c r="K220" s="93" t="s">
        <v>1507</v>
      </c>
      <c r="L220" s="77" t="s">
        <v>1222</v>
      </c>
      <c r="M220" s="77"/>
      <c r="N220" s="77" t="s">
        <v>1529</v>
      </c>
      <c r="O220" s="36">
        <v>0</v>
      </c>
      <c r="P220" s="77"/>
      <c r="Q220" s="77"/>
      <c r="R220" s="48"/>
      <c r="S220" s="48"/>
      <c r="T220" s="37">
        <v>249311792</v>
      </c>
      <c r="U220" s="48">
        <v>279229207.04000002</v>
      </c>
      <c r="V220" s="77"/>
      <c r="W220" s="73">
        <v>2016</v>
      </c>
      <c r="X220" s="165"/>
    </row>
    <row r="221" spans="1:24" s="75" customFormat="1" ht="51" x14ac:dyDescent="0.2">
      <c r="A221" s="72" t="s">
        <v>1739</v>
      </c>
      <c r="B221" s="33" t="s">
        <v>208</v>
      </c>
      <c r="C221" s="94" t="s">
        <v>395</v>
      </c>
      <c r="D221" s="94" t="s">
        <v>1966</v>
      </c>
      <c r="E221" s="94" t="s">
        <v>1966</v>
      </c>
      <c r="F221" s="157" t="s">
        <v>1967</v>
      </c>
      <c r="G221" s="33" t="s">
        <v>1561</v>
      </c>
      <c r="H221" s="47">
        <v>100</v>
      </c>
      <c r="I221" s="33">
        <v>710000000</v>
      </c>
      <c r="J221" s="33" t="s">
        <v>1239</v>
      </c>
      <c r="K221" s="93" t="s">
        <v>1507</v>
      </c>
      <c r="L221" s="77" t="s">
        <v>1222</v>
      </c>
      <c r="M221" s="77"/>
      <c r="N221" s="77" t="s">
        <v>1529</v>
      </c>
      <c r="O221" s="36">
        <v>0</v>
      </c>
      <c r="P221" s="77"/>
      <c r="Q221" s="77"/>
      <c r="R221" s="48"/>
      <c r="S221" s="48"/>
      <c r="T221" s="37">
        <v>70048779</v>
      </c>
      <c r="U221" s="48">
        <v>78454632.480000004</v>
      </c>
      <c r="V221" s="77"/>
      <c r="W221" s="73">
        <v>2016</v>
      </c>
      <c r="X221" s="165"/>
    </row>
    <row r="222" spans="1:24" s="75" customFormat="1" ht="63.75" x14ac:dyDescent="0.2">
      <c r="A222" s="72" t="s">
        <v>1740</v>
      </c>
      <c r="B222" s="33" t="s">
        <v>208</v>
      </c>
      <c r="C222" s="102" t="s">
        <v>398</v>
      </c>
      <c r="D222" s="94" t="s">
        <v>1968</v>
      </c>
      <c r="E222" s="94" t="s">
        <v>1968</v>
      </c>
      <c r="F222" s="34" t="s">
        <v>1969</v>
      </c>
      <c r="G222" s="33" t="s">
        <v>1478</v>
      </c>
      <c r="H222" s="47">
        <v>100</v>
      </c>
      <c r="I222" s="33">
        <v>710000000</v>
      </c>
      <c r="J222" s="33" t="s">
        <v>1239</v>
      </c>
      <c r="K222" s="33" t="s">
        <v>1484</v>
      </c>
      <c r="L222" s="33" t="s">
        <v>1270</v>
      </c>
      <c r="M222" s="33" t="s">
        <v>402</v>
      </c>
      <c r="N222" s="33" t="s">
        <v>1538</v>
      </c>
      <c r="O222" s="33" t="s">
        <v>1564</v>
      </c>
      <c r="P222" s="45"/>
      <c r="Q222" s="45"/>
      <c r="R222" s="48"/>
      <c r="S222" s="48"/>
      <c r="T222" s="37">
        <v>9081468</v>
      </c>
      <c r="U222" s="37">
        <v>10171244.16</v>
      </c>
      <c r="V222" s="36" t="s">
        <v>1617</v>
      </c>
      <c r="W222" s="95">
        <v>2015</v>
      </c>
      <c r="X222" s="165"/>
    </row>
    <row r="223" spans="1:24" s="75" customFormat="1" ht="63.75" x14ac:dyDescent="0.2">
      <c r="A223" s="72" t="s">
        <v>1741</v>
      </c>
      <c r="B223" s="33" t="s">
        <v>208</v>
      </c>
      <c r="C223" s="102" t="s">
        <v>403</v>
      </c>
      <c r="D223" s="102" t="s">
        <v>1551</v>
      </c>
      <c r="E223" s="102" t="s">
        <v>1551</v>
      </c>
      <c r="F223" s="102" t="s">
        <v>1551</v>
      </c>
      <c r="G223" s="33" t="s">
        <v>1561</v>
      </c>
      <c r="H223" s="47">
        <v>100</v>
      </c>
      <c r="I223" s="33">
        <v>710000000</v>
      </c>
      <c r="J223" s="33" t="s">
        <v>1239</v>
      </c>
      <c r="K223" s="33" t="s">
        <v>1486</v>
      </c>
      <c r="L223" s="33" t="s">
        <v>1270</v>
      </c>
      <c r="M223" s="33" t="s">
        <v>402</v>
      </c>
      <c r="N223" s="33" t="s">
        <v>1538</v>
      </c>
      <c r="O223" s="33" t="s">
        <v>1564</v>
      </c>
      <c r="P223" s="45"/>
      <c r="Q223" s="45"/>
      <c r="R223" s="48"/>
      <c r="S223" s="48"/>
      <c r="T223" s="37">
        <v>14312351</v>
      </c>
      <c r="U223" s="37">
        <v>16029833.119999999</v>
      </c>
      <c r="V223" s="77"/>
      <c r="W223" s="33" t="s">
        <v>1620</v>
      </c>
      <c r="X223" s="165"/>
    </row>
    <row r="224" spans="1:24" s="105" customFormat="1" ht="38.25" x14ac:dyDescent="0.2">
      <c r="A224" s="72" t="s">
        <v>1742</v>
      </c>
      <c r="B224" s="33" t="s">
        <v>208</v>
      </c>
      <c r="C224" s="34" t="s">
        <v>1345</v>
      </c>
      <c r="D224" s="102" t="s">
        <v>1970</v>
      </c>
      <c r="E224" s="102" t="s">
        <v>1970</v>
      </c>
      <c r="F224" s="102" t="s">
        <v>1971</v>
      </c>
      <c r="G224" s="33" t="s">
        <v>1561</v>
      </c>
      <c r="H224" s="35">
        <v>50</v>
      </c>
      <c r="I224" s="33">
        <v>710000000</v>
      </c>
      <c r="J224" s="33" t="s">
        <v>1239</v>
      </c>
      <c r="K224" s="79" t="s">
        <v>1502</v>
      </c>
      <c r="L224" s="33" t="s">
        <v>1246</v>
      </c>
      <c r="M224" s="79"/>
      <c r="N224" s="33" t="s">
        <v>1539</v>
      </c>
      <c r="O224" s="36">
        <v>0</v>
      </c>
      <c r="P224" s="79"/>
      <c r="Q224" s="79"/>
      <c r="R224" s="37"/>
      <c r="S224" s="37"/>
      <c r="T224" s="37">
        <f>U224/1.12</f>
        <v>7167164.7089285702</v>
      </c>
      <c r="U224" s="49">
        <v>8027224.4739999995</v>
      </c>
      <c r="V224" s="38"/>
      <c r="W224" s="33">
        <v>2016</v>
      </c>
      <c r="X224" s="74"/>
    </row>
    <row r="225" spans="1:185" s="105" customFormat="1" ht="38.25" x14ac:dyDescent="0.2">
      <c r="A225" s="72" t="s">
        <v>1743</v>
      </c>
      <c r="B225" s="33" t="s">
        <v>208</v>
      </c>
      <c r="C225" s="111" t="s">
        <v>290</v>
      </c>
      <c r="D225" s="102" t="s">
        <v>1972</v>
      </c>
      <c r="E225" s="102" t="s">
        <v>1972</v>
      </c>
      <c r="F225" s="102" t="s">
        <v>1604</v>
      </c>
      <c r="G225" s="33" t="s">
        <v>1561</v>
      </c>
      <c r="H225" s="44">
        <v>30</v>
      </c>
      <c r="I225" s="33">
        <v>710000000</v>
      </c>
      <c r="J225" s="33" t="s">
        <v>1239</v>
      </c>
      <c r="K225" s="77" t="s">
        <v>1492</v>
      </c>
      <c r="L225" s="33" t="s">
        <v>1246</v>
      </c>
      <c r="M225" s="98"/>
      <c r="N225" s="33" t="s">
        <v>1518</v>
      </c>
      <c r="O225" s="36">
        <v>0</v>
      </c>
      <c r="P225" s="79"/>
      <c r="Q225" s="79"/>
      <c r="R225" s="37"/>
      <c r="S225" s="37"/>
      <c r="T225" s="37">
        <f>U225/1.12</f>
        <v>16382199.999999998</v>
      </c>
      <c r="U225" s="49">
        <v>18348064</v>
      </c>
      <c r="V225" s="38"/>
      <c r="W225" s="33">
        <v>2016</v>
      </c>
      <c r="X225" s="74"/>
    </row>
    <row r="226" spans="1:185" s="148" customFormat="1" ht="38.25" x14ac:dyDescent="0.25">
      <c r="A226" s="72" t="s">
        <v>1744</v>
      </c>
      <c r="B226" s="33" t="s">
        <v>208</v>
      </c>
      <c r="C226" s="111" t="s">
        <v>1348</v>
      </c>
      <c r="D226" s="102" t="s">
        <v>1605</v>
      </c>
      <c r="E226" s="102" t="s">
        <v>1605</v>
      </c>
      <c r="F226" s="102" t="s">
        <v>1973</v>
      </c>
      <c r="G226" s="33" t="s">
        <v>1561</v>
      </c>
      <c r="H226" s="35">
        <v>50</v>
      </c>
      <c r="I226" s="33">
        <v>710000000</v>
      </c>
      <c r="J226" s="33" t="s">
        <v>1239</v>
      </c>
      <c r="K226" s="33" t="s">
        <v>1490</v>
      </c>
      <c r="L226" s="33" t="s">
        <v>1246</v>
      </c>
      <c r="M226" s="79"/>
      <c r="N226" s="33" t="s">
        <v>1518</v>
      </c>
      <c r="O226" s="36">
        <v>0</v>
      </c>
      <c r="P226" s="79"/>
      <c r="Q226" s="79"/>
      <c r="R226" s="37"/>
      <c r="S226" s="37"/>
      <c r="T226" s="37">
        <f t="shared" ref="T226" si="2">U226/1.12</f>
        <v>65169642.857142851</v>
      </c>
      <c r="U226" s="37">
        <v>72990000</v>
      </c>
      <c r="V226" s="38"/>
      <c r="W226" s="33">
        <v>2016</v>
      </c>
      <c r="X226" s="74"/>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c r="EY226" s="22"/>
      <c r="EZ226" s="22"/>
      <c r="FA226" s="22"/>
      <c r="FB226" s="22"/>
      <c r="FC226" s="22"/>
      <c r="FD226" s="22"/>
      <c r="FE226" s="22"/>
      <c r="FF226" s="22"/>
      <c r="FG226" s="22"/>
      <c r="FH226" s="22"/>
      <c r="FI226" s="22"/>
      <c r="FJ226" s="22"/>
      <c r="FK226" s="22"/>
      <c r="FL226" s="22"/>
      <c r="FM226" s="22"/>
      <c r="FN226" s="22"/>
      <c r="FO226" s="22"/>
      <c r="FP226" s="22"/>
      <c r="FQ226" s="22"/>
      <c r="FR226" s="22"/>
      <c r="FS226" s="22"/>
      <c r="FT226" s="22"/>
      <c r="FU226" s="22"/>
      <c r="FV226" s="22"/>
      <c r="FW226" s="22"/>
      <c r="FX226" s="22"/>
      <c r="FY226" s="22"/>
      <c r="FZ226" s="22"/>
      <c r="GA226" s="22"/>
      <c r="GB226" s="22"/>
    </row>
    <row r="227" spans="1:185" s="148" customFormat="1" ht="38.25" x14ac:dyDescent="0.2">
      <c r="A227" s="72" t="s">
        <v>1745</v>
      </c>
      <c r="B227" s="33" t="s">
        <v>208</v>
      </c>
      <c r="C227" s="111" t="s">
        <v>290</v>
      </c>
      <c r="D227" s="102" t="s">
        <v>1972</v>
      </c>
      <c r="E227" s="102" t="s">
        <v>1972</v>
      </c>
      <c r="F227" s="102" t="s">
        <v>1606</v>
      </c>
      <c r="G227" s="33" t="s">
        <v>1561</v>
      </c>
      <c r="H227" s="35">
        <v>50</v>
      </c>
      <c r="I227" s="33">
        <v>710000000</v>
      </c>
      <c r="J227" s="33" t="s">
        <v>1239</v>
      </c>
      <c r="K227" s="33" t="s">
        <v>1496</v>
      </c>
      <c r="L227" s="33" t="s">
        <v>1246</v>
      </c>
      <c r="M227" s="79"/>
      <c r="N227" s="33" t="s">
        <v>1511</v>
      </c>
      <c r="O227" s="36">
        <v>0</v>
      </c>
      <c r="P227" s="33"/>
      <c r="Q227" s="33"/>
      <c r="R227" s="37"/>
      <c r="S227" s="37"/>
      <c r="T227" s="37">
        <f>U227/1.12</f>
        <v>1448214.2857142857</v>
      </c>
      <c r="U227" s="37">
        <v>1622000</v>
      </c>
      <c r="V227" s="33"/>
      <c r="W227" s="33">
        <v>2016</v>
      </c>
      <c r="X227" s="74"/>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05"/>
      <c r="AZ227" s="105"/>
      <c r="BA227" s="105"/>
      <c r="BB227" s="105"/>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22"/>
    </row>
    <row r="228" spans="1:185" s="148" customFormat="1" ht="38.25" x14ac:dyDescent="0.25">
      <c r="A228" s="72" t="s">
        <v>1746</v>
      </c>
      <c r="B228" s="33" t="s">
        <v>208</v>
      </c>
      <c r="C228" s="111" t="s">
        <v>290</v>
      </c>
      <c r="D228" s="102" t="s">
        <v>1972</v>
      </c>
      <c r="E228" s="102" t="s">
        <v>1972</v>
      </c>
      <c r="F228" s="102" t="s">
        <v>1607</v>
      </c>
      <c r="G228" s="33" t="s">
        <v>1561</v>
      </c>
      <c r="H228" s="35">
        <v>50</v>
      </c>
      <c r="I228" s="33">
        <v>710000000</v>
      </c>
      <c r="J228" s="33" t="s">
        <v>1239</v>
      </c>
      <c r="K228" s="33" t="s">
        <v>1503</v>
      </c>
      <c r="L228" s="33" t="s">
        <v>1246</v>
      </c>
      <c r="M228" s="79"/>
      <c r="N228" s="33" t="s">
        <v>1528</v>
      </c>
      <c r="O228" s="36">
        <v>0</v>
      </c>
      <c r="P228" s="79"/>
      <c r="Q228" s="79"/>
      <c r="R228" s="37"/>
      <c r="S228" s="37"/>
      <c r="T228" s="37">
        <f t="shared" ref="T228:T236" si="3">U228/1.12</f>
        <v>86892857.142857134</v>
      </c>
      <c r="U228" s="37">
        <v>97320000</v>
      </c>
      <c r="V228" s="38"/>
      <c r="W228" s="33">
        <v>2016</v>
      </c>
      <c r="X228" s="74"/>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c r="EE228" s="22"/>
      <c r="EF228" s="22"/>
      <c r="EG228" s="22"/>
      <c r="EH228" s="22"/>
      <c r="EI228" s="22"/>
      <c r="EJ228" s="22"/>
      <c r="EK228" s="22"/>
      <c r="EL228" s="22"/>
      <c r="EM228" s="22"/>
      <c r="EN228" s="22"/>
      <c r="EO228" s="22"/>
      <c r="EP228" s="22"/>
      <c r="EQ228" s="22"/>
      <c r="ER228" s="22"/>
      <c r="ES228" s="22"/>
      <c r="ET228" s="22"/>
      <c r="EU228" s="22"/>
      <c r="EV228" s="22"/>
      <c r="EW228" s="22"/>
      <c r="EX228" s="22"/>
      <c r="EY228" s="22"/>
      <c r="EZ228" s="22"/>
      <c r="FA228" s="22"/>
      <c r="FB228" s="22"/>
      <c r="FC228" s="22"/>
      <c r="FD228" s="22"/>
      <c r="FE228" s="22"/>
      <c r="FF228" s="22"/>
      <c r="FG228" s="22"/>
      <c r="FH228" s="22"/>
      <c r="FI228" s="22"/>
      <c r="FJ228" s="22"/>
      <c r="FK228" s="22"/>
      <c r="FL228" s="22"/>
      <c r="FM228" s="22"/>
      <c r="FN228" s="22"/>
      <c r="FO228" s="22"/>
      <c r="FP228" s="22"/>
      <c r="FQ228" s="22"/>
      <c r="FR228" s="22"/>
      <c r="FS228" s="22"/>
      <c r="FT228" s="22"/>
      <c r="FU228" s="22"/>
      <c r="FV228" s="22"/>
      <c r="FW228" s="22"/>
      <c r="FX228" s="22"/>
      <c r="FY228" s="22"/>
      <c r="FZ228" s="22"/>
      <c r="GA228" s="22"/>
      <c r="GB228" s="22"/>
    </row>
    <row r="229" spans="1:185" s="148" customFormat="1" ht="76.5" x14ac:dyDescent="0.25">
      <c r="A229" s="72" t="s">
        <v>1747</v>
      </c>
      <c r="B229" s="33" t="s">
        <v>208</v>
      </c>
      <c r="C229" s="111" t="s">
        <v>1348</v>
      </c>
      <c r="D229" s="102" t="s">
        <v>1974</v>
      </c>
      <c r="E229" s="102" t="s">
        <v>1974</v>
      </c>
      <c r="F229" s="102" t="s">
        <v>1975</v>
      </c>
      <c r="G229" s="33" t="s">
        <v>1561</v>
      </c>
      <c r="H229" s="35">
        <v>50</v>
      </c>
      <c r="I229" s="33">
        <v>710000000</v>
      </c>
      <c r="J229" s="33" t="s">
        <v>1239</v>
      </c>
      <c r="K229" s="33" t="s">
        <v>1494</v>
      </c>
      <c r="L229" s="33" t="s">
        <v>1246</v>
      </c>
      <c r="M229" s="79"/>
      <c r="N229" s="33" t="s">
        <v>1511</v>
      </c>
      <c r="O229" s="36">
        <v>0</v>
      </c>
      <c r="P229" s="79"/>
      <c r="Q229" s="79"/>
      <c r="R229" s="37"/>
      <c r="S229" s="37"/>
      <c r="T229" s="37">
        <f t="shared" si="3"/>
        <v>47646249.999999993</v>
      </c>
      <c r="U229" s="37">
        <v>53363800</v>
      </c>
      <c r="V229" s="38"/>
      <c r="W229" s="33">
        <v>2016</v>
      </c>
      <c r="X229" s="74"/>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c r="DQ229" s="22"/>
      <c r="DR229" s="22"/>
      <c r="DS229" s="22"/>
      <c r="DT229" s="22"/>
      <c r="DU229" s="22"/>
      <c r="DV229" s="22"/>
      <c r="DW229" s="22"/>
      <c r="DX229" s="22"/>
      <c r="DY229" s="22"/>
      <c r="DZ229" s="22"/>
      <c r="EA229" s="22"/>
      <c r="EB229" s="22"/>
      <c r="EC229" s="22"/>
      <c r="ED229" s="22"/>
      <c r="EE229" s="22"/>
      <c r="EF229" s="22"/>
      <c r="EG229" s="22"/>
      <c r="EH229" s="22"/>
      <c r="EI229" s="22"/>
      <c r="EJ229" s="22"/>
      <c r="EK229" s="22"/>
      <c r="EL229" s="22"/>
      <c r="EM229" s="22"/>
      <c r="EN229" s="22"/>
      <c r="EO229" s="22"/>
      <c r="EP229" s="22"/>
      <c r="EQ229" s="22"/>
      <c r="ER229" s="22"/>
      <c r="ES229" s="22"/>
      <c r="ET229" s="22"/>
      <c r="EU229" s="22"/>
      <c r="EV229" s="22"/>
      <c r="EW229" s="22"/>
      <c r="EX229" s="22"/>
      <c r="EY229" s="22"/>
      <c r="EZ229" s="22"/>
      <c r="FA229" s="22"/>
      <c r="FB229" s="22"/>
      <c r="FC229" s="22"/>
      <c r="FD229" s="22"/>
      <c r="FE229" s="22"/>
      <c r="FF229" s="22"/>
      <c r="FG229" s="22"/>
      <c r="FH229" s="22"/>
      <c r="FI229" s="22"/>
      <c r="FJ229" s="22"/>
      <c r="FK229" s="22"/>
      <c r="FL229" s="22"/>
      <c r="FM229" s="22"/>
      <c r="FN229" s="22"/>
      <c r="FO229" s="22"/>
      <c r="FP229" s="22"/>
      <c r="FQ229" s="22"/>
      <c r="FR229" s="22"/>
      <c r="FS229" s="22"/>
      <c r="FT229" s="22"/>
      <c r="FU229" s="22"/>
      <c r="FV229" s="22"/>
      <c r="FW229" s="22"/>
      <c r="FX229" s="22"/>
      <c r="FY229" s="22"/>
      <c r="FZ229" s="22"/>
      <c r="GA229" s="22"/>
      <c r="GB229" s="22"/>
    </row>
    <row r="230" spans="1:185" s="82" customFormat="1" ht="51" x14ac:dyDescent="0.25">
      <c r="A230" s="72" t="s">
        <v>1748</v>
      </c>
      <c r="B230" s="33" t="s">
        <v>208</v>
      </c>
      <c r="C230" s="111" t="s">
        <v>290</v>
      </c>
      <c r="D230" s="102" t="s">
        <v>1608</v>
      </c>
      <c r="E230" s="102" t="s">
        <v>1609</v>
      </c>
      <c r="F230" s="102" t="s">
        <v>1610</v>
      </c>
      <c r="G230" s="33" t="s">
        <v>1561</v>
      </c>
      <c r="H230" s="35">
        <v>50</v>
      </c>
      <c r="I230" s="33">
        <v>710000000</v>
      </c>
      <c r="J230" s="33" t="s">
        <v>1239</v>
      </c>
      <c r="K230" s="33" t="s">
        <v>1504</v>
      </c>
      <c r="L230" s="33" t="s">
        <v>1246</v>
      </c>
      <c r="M230" s="79"/>
      <c r="N230" s="33" t="s">
        <v>1535</v>
      </c>
      <c r="O230" s="36">
        <v>0</v>
      </c>
      <c r="P230" s="79"/>
      <c r="Q230" s="79"/>
      <c r="R230" s="37"/>
      <c r="S230" s="37"/>
      <c r="T230" s="37">
        <f t="shared" si="3"/>
        <v>16509642.857142856</v>
      </c>
      <c r="U230" s="49">
        <v>18490800</v>
      </c>
      <c r="V230" s="38"/>
      <c r="W230" s="33">
        <v>2016</v>
      </c>
      <c r="X230" s="74"/>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row>
    <row r="231" spans="1:185" s="148" customFormat="1" ht="51" x14ac:dyDescent="0.2">
      <c r="A231" s="72" t="s">
        <v>1749</v>
      </c>
      <c r="B231" s="33" t="s">
        <v>208</v>
      </c>
      <c r="C231" s="111" t="s">
        <v>1355</v>
      </c>
      <c r="D231" s="102" t="s">
        <v>1976</v>
      </c>
      <c r="E231" s="102" t="s">
        <v>1976</v>
      </c>
      <c r="F231" s="102" t="s">
        <v>1977</v>
      </c>
      <c r="G231" s="33" t="s">
        <v>1478</v>
      </c>
      <c r="H231" s="35">
        <v>50</v>
      </c>
      <c r="I231" s="33">
        <v>710000000</v>
      </c>
      <c r="J231" s="33" t="s">
        <v>1239</v>
      </c>
      <c r="K231" s="33" t="s">
        <v>1504</v>
      </c>
      <c r="L231" s="33" t="s">
        <v>1246</v>
      </c>
      <c r="M231" s="79"/>
      <c r="N231" s="33" t="s">
        <v>1538</v>
      </c>
      <c r="O231" s="36">
        <v>0</v>
      </c>
      <c r="P231" s="33"/>
      <c r="Q231" s="33"/>
      <c r="R231" s="37"/>
      <c r="S231" s="37"/>
      <c r="T231" s="37">
        <f t="shared" si="3"/>
        <v>17653848.214285713</v>
      </c>
      <c r="U231" s="49">
        <v>19772310</v>
      </c>
      <c r="V231" s="36" t="s">
        <v>1617</v>
      </c>
      <c r="W231" s="33">
        <v>2016</v>
      </c>
      <c r="X231" s="74"/>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c r="DJ231" s="22"/>
      <c r="DK231" s="22"/>
      <c r="DL231" s="22"/>
      <c r="DM231" s="22"/>
      <c r="DN231" s="22"/>
      <c r="DO231" s="22"/>
      <c r="DP231" s="22"/>
      <c r="DQ231" s="22"/>
      <c r="DR231" s="22"/>
      <c r="DS231" s="22"/>
      <c r="DT231" s="22"/>
      <c r="DU231" s="22"/>
      <c r="DV231" s="22"/>
      <c r="DW231" s="22"/>
      <c r="DX231" s="22"/>
      <c r="DY231" s="22"/>
      <c r="DZ231" s="22"/>
      <c r="EA231" s="22"/>
      <c r="EB231" s="22"/>
      <c r="EC231" s="22"/>
      <c r="ED231" s="22"/>
      <c r="EE231" s="22"/>
      <c r="EF231" s="22"/>
      <c r="EG231" s="22"/>
      <c r="EH231" s="22"/>
      <c r="EI231" s="22"/>
      <c r="EJ231" s="22"/>
      <c r="EK231" s="22"/>
      <c r="EL231" s="22"/>
      <c r="EM231" s="22"/>
      <c r="EN231" s="22"/>
      <c r="EO231" s="22"/>
      <c r="EP231" s="22"/>
      <c r="EQ231" s="22"/>
      <c r="ER231" s="22"/>
      <c r="ES231" s="22"/>
      <c r="ET231" s="22"/>
      <c r="EU231" s="22"/>
      <c r="EV231" s="22"/>
      <c r="EW231" s="22"/>
      <c r="EX231" s="22"/>
      <c r="EY231" s="22"/>
      <c r="EZ231" s="22"/>
      <c r="FA231" s="22"/>
      <c r="FB231" s="22"/>
      <c r="FC231" s="22"/>
      <c r="FD231" s="22"/>
      <c r="FE231" s="22"/>
      <c r="FF231" s="22"/>
      <c r="FG231" s="22"/>
      <c r="FH231" s="22"/>
      <c r="FI231" s="22"/>
      <c r="FJ231" s="22"/>
      <c r="FK231" s="22"/>
      <c r="FL231" s="22"/>
      <c r="FM231" s="22"/>
      <c r="FN231" s="22"/>
      <c r="FO231" s="22"/>
      <c r="FP231" s="22"/>
      <c r="FQ231" s="22"/>
      <c r="FR231" s="22"/>
      <c r="FS231" s="22"/>
      <c r="FT231" s="22"/>
      <c r="FU231" s="22"/>
      <c r="FV231" s="22"/>
      <c r="FW231" s="22"/>
      <c r="FX231" s="22"/>
      <c r="FY231" s="22"/>
      <c r="FZ231" s="22"/>
      <c r="GA231" s="22"/>
      <c r="GB231" s="22"/>
    </row>
    <row r="232" spans="1:185" s="105" customFormat="1" ht="51" x14ac:dyDescent="0.2">
      <c r="A232" s="72" t="s">
        <v>1750</v>
      </c>
      <c r="B232" s="33" t="s">
        <v>208</v>
      </c>
      <c r="C232" s="111" t="s">
        <v>1358</v>
      </c>
      <c r="D232" s="102" t="s">
        <v>1978</v>
      </c>
      <c r="E232" s="102" t="s">
        <v>1978</v>
      </c>
      <c r="F232" s="102" t="s">
        <v>1360</v>
      </c>
      <c r="G232" s="33" t="s">
        <v>1561</v>
      </c>
      <c r="H232" s="35">
        <v>0</v>
      </c>
      <c r="I232" s="33">
        <v>710000000</v>
      </c>
      <c r="J232" s="33" t="s">
        <v>1239</v>
      </c>
      <c r="K232" s="33" t="s">
        <v>1490</v>
      </c>
      <c r="L232" s="33" t="s">
        <v>1239</v>
      </c>
      <c r="M232" s="79"/>
      <c r="N232" s="33" t="s">
        <v>1489</v>
      </c>
      <c r="O232" s="36">
        <v>0</v>
      </c>
      <c r="P232" s="79"/>
      <c r="Q232" s="79"/>
      <c r="R232" s="37"/>
      <c r="S232" s="37"/>
      <c r="T232" s="37">
        <f t="shared" si="3"/>
        <v>93989107.142857134</v>
      </c>
      <c r="U232" s="49">
        <v>105267800</v>
      </c>
      <c r="V232" s="38"/>
      <c r="W232" s="33">
        <v>2016</v>
      </c>
      <c r="X232" s="74"/>
    </row>
    <row r="233" spans="1:185" s="22" customFormat="1" ht="76.5" x14ac:dyDescent="0.25">
      <c r="A233" s="72" t="s">
        <v>1751</v>
      </c>
      <c r="B233" s="33" t="s">
        <v>208</v>
      </c>
      <c r="C233" s="111" t="s">
        <v>1361</v>
      </c>
      <c r="D233" s="102" t="s">
        <v>1611</v>
      </c>
      <c r="E233" s="102" t="s">
        <v>1979</v>
      </c>
      <c r="F233" s="102" t="s">
        <v>1980</v>
      </c>
      <c r="G233" s="33" t="s">
        <v>1478</v>
      </c>
      <c r="H233" s="47">
        <v>70</v>
      </c>
      <c r="I233" s="33">
        <v>710000000</v>
      </c>
      <c r="J233" s="33" t="s">
        <v>1239</v>
      </c>
      <c r="K233" s="33" t="s">
        <v>1484</v>
      </c>
      <c r="L233" s="33" t="s">
        <v>1239</v>
      </c>
      <c r="M233" s="33"/>
      <c r="N233" s="33" t="s">
        <v>1538</v>
      </c>
      <c r="O233" s="44">
        <v>0</v>
      </c>
      <c r="P233" s="33"/>
      <c r="Q233" s="45"/>
      <c r="R233" s="37"/>
      <c r="S233" s="37"/>
      <c r="T233" s="37">
        <f t="shared" si="3"/>
        <v>397985514.28571427</v>
      </c>
      <c r="U233" s="49">
        <v>445743776</v>
      </c>
      <c r="V233" s="36" t="s">
        <v>1617</v>
      </c>
      <c r="W233" s="33">
        <v>2015</v>
      </c>
      <c r="X233" s="74"/>
    </row>
    <row r="234" spans="1:185" s="105" customFormat="1" ht="89.25" x14ac:dyDescent="0.2">
      <c r="A234" s="167" t="s">
        <v>1752</v>
      </c>
      <c r="B234" s="33" t="s">
        <v>208</v>
      </c>
      <c r="C234" s="111" t="s">
        <v>1365</v>
      </c>
      <c r="D234" s="102" t="s">
        <v>1612</v>
      </c>
      <c r="E234" s="102" t="s">
        <v>1981</v>
      </c>
      <c r="F234" s="102" t="s">
        <v>1613</v>
      </c>
      <c r="G234" s="33" t="s">
        <v>1478</v>
      </c>
      <c r="H234" s="47">
        <v>100</v>
      </c>
      <c r="I234" s="33">
        <v>710000000</v>
      </c>
      <c r="J234" s="33" t="s">
        <v>1239</v>
      </c>
      <c r="K234" s="33" t="s">
        <v>1484</v>
      </c>
      <c r="L234" s="33" t="s">
        <v>1239</v>
      </c>
      <c r="M234" s="79"/>
      <c r="N234" s="33" t="s">
        <v>1538</v>
      </c>
      <c r="O234" s="36">
        <v>0</v>
      </c>
      <c r="P234" s="79"/>
      <c r="Q234" s="79"/>
      <c r="R234" s="37"/>
      <c r="S234" s="37"/>
      <c r="T234" s="37">
        <f t="shared" si="3"/>
        <v>85739540.919285715</v>
      </c>
      <c r="U234" s="49">
        <v>96028285.829600006</v>
      </c>
      <c r="V234" s="36" t="s">
        <v>1617</v>
      </c>
      <c r="W234" s="33">
        <v>2015</v>
      </c>
      <c r="X234" s="74"/>
    </row>
    <row r="235" spans="1:185" s="148" customFormat="1" ht="38.25" x14ac:dyDescent="0.25">
      <c r="A235" s="72" t="s">
        <v>1753</v>
      </c>
      <c r="B235" s="33" t="s">
        <v>208</v>
      </c>
      <c r="C235" s="111" t="s">
        <v>1348</v>
      </c>
      <c r="D235" s="102" t="s">
        <v>1605</v>
      </c>
      <c r="E235" s="102" t="s">
        <v>1605</v>
      </c>
      <c r="F235" s="102" t="s">
        <v>1982</v>
      </c>
      <c r="G235" s="33" t="s">
        <v>1478</v>
      </c>
      <c r="H235" s="35">
        <v>50</v>
      </c>
      <c r="I235" s="33">
        <v>710000000</v>
      </c>
      <c r="J235" s="33" t="s">
        <v>1239</v>
      </c>
      <c r="K235" s="33" t="s">
        <v>1497</v>
      </c>
      <c r="L235" s="33" t="s">
        <v>1246</v>
      </c>
      <c r="M235" s="79"/>
      <c r="N235" s="33" t="s">
        <v>1516</v>
      </c>
      <c r="O235" s="36">
        <v>0</v>
      </c>
      <c r="P235" s="79"/>
      <c r="Q235" s="79"/>
      <c r="R235" s="37"/>
      <c r="S235" s="37"/>
      <c r="T235" s="37">
        <f t="shared" si="3"/>
        <v>173785714.28571427</v>
      </c>
      <c r="U235" s="37">
        <v>194640000</v>
      </c>
      <c r="V235" s="36" t="s">
        <v>1617</v>
      </c>
      <c r="W235" s="33">
        <v>2016</v>
      </c>
      <c r="X235" s="134"/>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row>
    <row r="236" spans="1:185" s="148" customFormat="1" ht="38.25" x14ac:dyDescent="0.25">
      <c r="A236" s="72" t="s">
        <v>1754</v>
      </c>
      <c r="B236" s="33" t="s">
        <v>208</v>
      </c>
      <c r="C236" s="111" t="s">
        <v>1371</v>
      </c>
      <c r="D236" s="102" t="s">
        <v>1614</v>
      </c>
      <c r="E236" s="102" t="s">
        <v>1614</v>
      </c>
      <c r="F236" s="102" t="s">
        <v>1615</v>
      </c>
      <c r="G236" s="33" t="s">
        <v>1561</v>
      </c>
      <c r="H236" s="35">
        <v>50</v>
      </c>
      <c r="I236" s="33">
        <v>710000000</v>
      </c>
      <c r="J236" s="33" t="s">
        <v>1239</v>
      </c>
      <c r="K236" s="33" t="s">
        <v>1484</v>
      </c>
      <c r="L236" s="33" t="s">
        <v>1239</v>
      </c>
      <c r="M236" s="79"/>
      <c r="N236" s="33" t="s">
        <v>1538</v>
      </c>
      <c r="O236" s="36">
        <v>0</v>
      </c>
      <c r="P236" s="79"/>
      <c r="Q236" s="79"/>
      <c r="R236" s="37"/>
      <c r="S236" s="37"/>
      <c r="T236" s="37">
        <f t="shared" si="3"/>
        <v>89065178.571428567</v>
      </c>
      <c r="U236" s="37">
        <v>99753000</v>
      </c>
      <c r="V236" s="38"/>
      <c r="W236" s="33">
        <v>2015</v>
      </c>
      <c r="X236" s="74"/>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22"/>
    </row>
    <row r="237" spans="1:185" s="82" customFormat="1" ht="51" x14ac:dyDescent="0.2">
      <c r="A237" s="131" t="s">
        <v>1755</v>
      </c>
      <c r="B237" s="33" t="s">
        <v>208</v>
      </c>
      <c r="C237" s="102" t="s">
        <v>594</v>
      </c>
      <c r="D237" s="102" t="s">
        <v>1983</v>
      </c>
      <c r="E237" s="102" t="s">
        <v>1983</v>
      </c>
      <c r="F237" s="102" t="s">
        <v>945</v>
      </c>
      <c r="G237" s="33" t="s">
        <v>1478</v>
      </c>
      <c r="H237" s="35">
        <v>100</v>
      </c>
      <c r="I237" s="33">
        <v>710000000</v>
      </c>
      <c r="J237" s="33" t="s">
        <v>1239</v>
      </c>
      <c r="K237" s="33" t="s">
        <v>1504</v>
      </c>
      <c r="L237" s="33" t="s">
        <v>1239</v>
      </c>
      <c r="M237" s="45"/>
      <c r="N237" s="33" t="s">
        <v>1538</v>
      </c>
      <c r="O237" s="36">
        <v>0</v>
      </c>
      <c r="P237" s="33"/>
      <c r="Q237" s="33"/>
      <c r="R237" s="37"/>
      <c r="S237" s="37"/>
      <c r="T237" s="37">
        <v>799587632.36000001</v>
      </c>
      <c r="U237" s="37">
        <v>895538148.24320006</v>
      </c>
      <c r="V237" s="36" t="s">
        <v>1617</v>
      </c>
      <c r="W237" s="38">
        <v>2016</v>
      </c>
      <c r="X237" s="165"/>
    </row>
    <row r="238" spans="1:185" s="149" customFormat="1" ht="63.75" x14ac:dyDescent="0.2">
      <c r="A238" s="72" t="s">
        <v>1756</v>
      </c>
      <c r="B238" s="33" t="s">
        <v>208</v>
      </c>
      <c r="C238" s="115" t="s">
        <v>596</v>
      </c>
      <c r="D238" s="118" t="s">
        <v>1984</v>
      </c>
      <c r="E238" s="118" t="s">
        <v>1984</v>
      </c>
      <c r="F238" s="118" t="s">
        <v>946</v>
      </c>
      <c r="G238" s="33" t="s">
        <v>1478</v>
      </c>
      <c r="H238" s="35">
        <v>65</v>
      </c>
      <c r="I238" s="33">
        <v>710000000</v>
      </c>
      <c r="J238" s="33" t="s">
        <v>1239</v>
      </c>
      <c r="K238" s="33" t="s">
        <v>1504</v>
      </c>
      <c r="L238" s="45" t="s">
        <v>1245</v>
      </c>
      <c r="M238" s="33"/>
      <c r="N238" s="33" t="s">
        <v>1538</v>
      </c>
      <c r="O238" s="36">
        <v>0</v>
      </c>
      <c r="P238" s="93"/>
      <c r="Q238" s="93"/>
      <c r="R238" s="37"/>
      <c r="S238" s="37"/>
      <c r="T238" s="37">
        <v>11666274.43</v>
      </c>
      <c r="U238" s="37">
        <v>13066227.3616</v>
      </c>
      <c r="V238" s="36" t="s">
        <v>1617</v>
      </c>
      <c r="W238" s="38">
        <v>2016</v>
      </c>
      <c r="X238" s="165"/>
    </row>
    <row r="239" spans="1:185" s="75" customFormat="1" ht="38.25" x14ac:dyDescent="0.2">
      <c r="A239" s="131" t="s">
        <v>1757</v>
      </c>
      <c r="B239" s="33" t="s">
        <v>208</v>
      </c>
      <c r="C239" s="34" t="s">
        <v>600</v>
      </c>
      <c r="D239" s="112" t="s">
        <v>1985</v>
      </c>
      <c r="E239" s="112" t="s">
        <v>1985</v>
      </c>
      <c r="F239" s="34" t="s">
        <v>947</v>
      </c>
      <c r="G239" s="33" t="s">
        <v>1478</v>
      </c>
      <c r="H239" s="35">
        <v>100</v>
      </c>
      <c r="I239" s="33">
        <v>710000000</v>
      </c>
      <c r="J239" s="33" t="s">
        <v>1239</v>
      </c>
      <c r="K239" s="33" t="s">
        <v>1504</v>
      </c>
      <c r="L239" s="33" t="s">
        <v>1239</v>
      </c>
      <c r="M239" s="33"/>
      <c r="N239" s="33" t="s">
        <v>1538</v>
      </c>
      <c r="O239" s="36">
        <v>0</v>
      </c>
      <c r="P239" s="33"/>
      <c r="Q239" s="33"/>
      <c r="R239" s="37"/>
      <c r="S239" s="37"/>
      <c r="T239" s="37">
        <v>10092446.43</v>
      </c>
      <c r="U239" s="37">
        <v>11303540.001600001</v>
      </c>
      <c r="V239" s="36" t="s">
        <v>1617</v>
      </c>
      <c r="W239" s="38">
        <v>2016</v>
      </c>
      <c r="X239" s="165"/>
    </row>
    <row r="240" spans="1:185" s="75" customFormat="1" ht="38.25" x14ac:dyDescent="0.2">
      <c r="A240" s="131" t="s">
        <v>1758</v>
      </c>
      <c r="B240" s="33" t="s">
        <v>208</v>
      </c>
      <c r="C240" s="34" t="s">
        <v>602</v>
      </c>
      <c r="D240" s="168" t="s">
        <v>948</v>
      </c>
      <c r="E240" s="168" t="s">
        <v>948</v>
      </c>
      <c r="F240" s="34" t="s">
        <v>949</v>
      </c>
      <c r="G240" s="33" t="s">
        <v>1478</v>
      </c>
      <c r="H240" s="35">
        <v>100</v>
      </c>
      <c r="I240" s="33">
        <v>710000000</v>
      </c>
      <c r="J240" s="33" t="s">
        <v>1239</v>
      </c>
      <c r="K240" s="33" t="s">
        <v>1504</v>
      </c>
      <c r="L240" s="45" t="s">
        <v>1245</v>
      </c>
      <c r="M240" s="33"/>
      <c r="N240" s="33" t="s">
        <v>1538</v>
      </c>
      <c r="O240" s="36">
        <v>0</v>
      </c>
      <c r="P240" s="33"/>
      <c r="Q240" s="33"/>
      <c r="R240" s="37"/>
      <c r="S240" s="37"/>
      <c r="T240" s="37">
        <v>508454.1</v>
      </c>
      <c r="U240" s="37">
        <v>569468.59200000006</v>
      </c>
      <c r="V240" s="36" t="s">
        <v>1619</v>
      </c>
      <c r="W240" s="38">
        <v>2016</v>
      </c>
      <c r="X240" s="165"/>
    </row>
    <row r="241" spans="1:24" s="75" customFormat="1" ht="51" x14ac:dyDescent="0.2">
      <c r="A241" s="131" t="s">
        <v>1759</v>
      </c>
      <c r="B241" s="33" t="s">
        <v>208</v>
      </c>
      <c r="C241" s="34" t="s">
        <v>605</v>
      </c>
      <c r="D241" s="34" t="s">
        <v>1986</v>
      </c>
      <c r="E241" s="34" t="s">
        <v>1986</v>
      </c>
      <c r="F241" s="34" t="s">
        <v>950</v>
      </c>
      <c r="G241" s="33" t="s">
        <v>1478</v>
      </c>
      <c r="H241" s="35">
        <v>100</v>
      </c>
      <c r="I241" s="33">
        <v>710000000</v>
      </c>
      <c r="J241" s="33" t="s">
        <v>1239</v>
      </c>
      <c r="K241" s="33" t="s">
        <v>1504</v>
      </c>
      <c r="L241" s="33" t="s">
        <v>1239</v>
      </c>
      <c r="M241" s="33"/>
      <c r="N241" s="33" t="s">
        <v>1538</v>
      </c>
      <c r="O241" s="36">
        <v>0</v>
      </c>
      <c r="P241" s="33"/>
      <c r="Q241" s="33"/>
      <c r="R241" s="37"/>
      <c r="S241" s="37"/>
      <c r="T241" s="37">
        <v>14999999.999999998</v>
      </c>
      <c r="U241" s="37">
        <v>16800000</v>
      </c>
      <c r="V241" s="36" t="s">
        <v>1617</v>
      </c>
      <c r="W241" s="38">
        <v>2016</v>
      </c>
      <c r="X241" s="165"/>
    </row>
    <row r="242" spans="1:24" s="75" customFormat="1" ht="38.25" x14ac:dyDescent="0.2">
      <c r="A242" s="131" t="s">
        <v>1760</v>
      </c>
      <c r="B242" s="33" t="s">
        <v>208</v>
      </c>
      <c r="C242" s="34" t="s">
        <v>607</v>
      </c>
      <c r="D242" s="34" t="s">
        <v>951</v>
      </c>
      <c r="E242" s="34" t="s">
        <v>952</v>
      </c>
      <c r="F242" s="34" t="s">
        <v>953</v>
      </c>
      <c r="G242" s="33" t="s">
        <v>1478</v>
      </c>
      <c r="H242" s="35">
        <v>100</v>
      </c>
      <c r="I242" s="33">
        <v>710000000</v>
      </c>
      <c r="J242" s="33" t="s">
        <v>1239</v>
      </c>
      <c r="K242" s="33" t="s">
        <v>1504</v>
      </c>
      <c r="L242" s="33" t="s">
        <v>1239</v>
      </c>
      <c r="M242" s="33"/>
      <c r="N242" s="33" t="s">
        <v>1538</v>
      </c>
      <c r="O242" s="36">
        <v>0</v>
      </c>
      <c r="P242" s="33"/>
      <c r="Q242" s="33"/>
      <c r="R242" s="37"/>
      <c r="S242" s="37"/>
      <c r="T242" s="37">
        <v>122702676</v>
      </c>
      <c r="U242" s="37">
        <v>137426997.12</v>
      </c>
      <c r="V242" s="36" t="s">
        <v>1617</v>
      </c>
      <c r="W242" s="38">
        <v>2016</v>
      </c>
      <c r="X242" s="165"/>
    </row>
    <row r="243" spans="1:24" s="75" customFormat="1" ht="58.5" customHeight="1" x14ac:dyDescent="0.2">
      <c r="A243" s="131" t="s">
        <v>1761</v>
      </c>
      <c r="B243" s="33" t="s">
        <v>208</v>
      </c>
      <c r="C243" s="34" t="s">
        <v>1475</v>
      </c>
      <c r="D243" s="34" t="s">
        <v>1987</v>
      </c>
      <c r="E243" s="34" t="s">
        <v>1987</v>
      </c>
      <c r="F243" s="34" t="s">
        <v>1988</v>
      </c>
      <c r="G243" s="33" t="s">
        <v>1562</v>
      </c>
      <c r="H243" s="35">
        <v>100</v>
      </c>
      <c r="I243" s="33">
        <v>710000000</v>
      </c>
      <c r="J243" s="33" t="s">
        <v>1239</v>
      </c>
      <c r="K243" s="79" t="s">
        <v>1482</v>
      </c>
      <c r="L243" s="33" t="s">
        <v>1239</v>
      </c>
      <c r="M243" s="33"/>
      <c r="N243" s="33" t="s">
        <v>1489</v>
      </c>
      <c r="O243" s="36">
        <v>0</v>
      </c>
      <c r="P243" s="33"/>
      <c r="Q243" s="33"/>
      <c r="R243" s="37"/>
      <c r="S243" s="37"/>
      <c r="T243" s="37">
        <v>265500</v>
      </c>
      <c r="U243" s="37">
        <v>297360</v>
      </c>
      <c r="V243" s="36" t="s">
        <v>1619</v>
      </c>
      <c r="W243" s="38">
        <v>2016</v>
      </c>
      <c r="X243" s="165"/>
    </row>
    <row r="244" spans="1:24" s="105" customFormat="1" ht="51" x14ac:dyDescent="0.2">
      <c r="A244" s="72" t="s">
        <v>1762</v>
      </c>
      <c r="B244" s="33" t="s">
        <v>208</v>
      </c>
      <c r="C244" s="34" t="s">
        <v>611</v>
      </c>
      <c r="D244" s="34" t="s">
        <v>954</v>
      </c>
      <c r="E244" s="34" t="s">
        <v>954</v>
      </c>
      <c r="F244" s="34" t="s">
        <v>1989</v>
      </c>
      <c r="G244" s="33" t="s">
        <v>1562</v>
      </c>
      <c r="H244" s="35">
        <v>100</v>
      </c>
      <c r="I244" s="33">
        <v>710000000</v>
      </c>
      <c r="J244" s="33" t="s">
        <v>1239</v>
      </c>
      <c r="K244" s="33" t="s">
        <v>1504</v>
      </c>
      <c r="L244" s="33" t="s">
        <v>1239</v>
      </c>
      <c r="M244" s="33"/>
      <c r="N244" s="33" t="s">
        <v>1538</v>
      </c>
      <c r="O244" s="36">
        <v>0</v>
      </c>
      <c r="P244" s="33"/>
      <c r="Q244" s="33"/>
      <c r="R244" s="37"/>
      <c r="S244" s="37"/>
      <c r="T244" s="37">
        <v>2275000</v>
      </c>
      <c r="U244" s="37">
        <v>2548000.0000000005</v>
      </c>
      <c r="V244" s="36" t="s">
        <v>1619</v>
      </c>
      <c r="W244" s="38">
        <v>2016</v>
      </c>
      <c r="X244" s="165"/>
    </row>
    <row r="245" spans="1:24" s="22" customFormat="1" ht="150" customHeight="1" x14ac:dyDescent="0.2">
      <c r="A245" s="131" t="s">
        <v>1763</v>
      </c>
      <c r="B245" s="33" t="s">
        <v>208</v>
      </c>
      <c r="C245" s="34" t="s">
        <v>614</v>
      </c>
      <c r="D245" s="34" t="s">
        <v>1990</v>
      </c>
      <c r="E245" s="34" t="s">
        <v>1990</v>
      </c>
      <c r="F245" s="102" t="s">
        <v>1991</v>
      </c>
      <c r="G245" s="33" t="s">
        <v>1562</v>
      </c>
      <c r="H245" s="35">
        <v>45</v>
      </c>
      <c r="I245" s="33">
        <v>710000000</v>
      </c>
      <c r="J245" s="33" t="s">
        <v>1239</v>
      </c>
      <c r="K245" s="79" t="s">
        <v>1481</v>
      </c>
      <c r="L245" s="33" t="s">
        <v>1239</v>
      </c>
      <c r="M245" s="33"/>
      <c r="N245" s="33" t="s">
        <v>1526</v>
      </c>
      <c r="O245" s="36">
        <v>0</v>
      </c>
      <c r="P245" s="33"/>
      <c r="Q245" s="33"/>
      <c r="R245" s="37"/>
      <c r="S245" s="37"/>
      <c r="T245" s="37">
        <v>428214.28571428568</v>
      </c>
      <c r="U245" s="37">
        <v>479600</v>
      </c>
      <c r="V245" s="36" t="s">
        <v>1619</v>
      </c>
      <c r="W245" s="38">
        <v>2016</v>
      </c>
      <c r="X245" s="165"/>
    </row>
    <row r="246" spans="1:24" s="22" customFormat="1" ht="174" customHeight="1" x14ac:dyDescent="0.2">
      <c r="A246" s="131" t="s">
        <v>1764</v>
      </c>
      <c r="B246" s="33" t="s">
        <v>208</v>
      </c>
      <c r="C246" s="34" t="s">
        <v>614</v>
      </c>
      <c r="D246" s="34" t="s">
        <v>1990</v>
      </c>
      <c r="E246" s="34" t="s">
        <v>1990</v>
      </c>
      <c r="F246" s="102" t="s">
        <v>956</v>
      </c>
      <c r="G246" s="33" t="s">
        <v>1562</v>
      </c>
      <c r="H246" s="35">
        <v>45</v>
      </c>
      <c r="I246" s="33">
        <v>710000000</v>
      </c>
      <c r="J246" s="33" t="s">
        <v>1239</v>
      </c>
      <c r="K246" s="79" t="s">
        <v>1481</v>
      </c>
      <c r="L246" s="33" t="s">
        <v>1239</v>
      </c>
      <c r="M246" s="33"/>
      <c r="N246" s="33" t="s">
        <v>1526</v>
      </c>
      <c r="O246" s="36">
        <v>0</v>
      </c>
      <c r="P246" s="33"/>
      <c r="Q246" s="33"/>
      <c r="R246" s="37"/>
      <c r="S246" s="37"/>
      <c r="T246" s="37">
        <v>283928.57142857142</v>
      </c>
      <c r="U246" s="37">
        <v>318000</v>
      </c>
      <c r="V246" s="36" t="s">
        <v>1619</v>
      </c>
      <c r="W246" s="38">
        <v>2016</v>
      </c>
      <c r="X246" s="165"/>
    </row>
    <row r="247" spans="1:24" s="22" customFormat="1" ht="65.25" customHeight="1" x14ac:dyDescent="0.2">
      <c r="A247" s="72" t="s">
        <v>1765</v>
      </c>
      <c r="B247" s="33" t="s">
        <v>208</v>
      </c>
      <c r="C247" s="34" t="s">
        <v>614</v>
      </c>
      <c r="D247" s="34" t="s">
        <v>1990</v>
      </c>
      <c r="E247" s="34" t="s">
        <v>1990</v>
      </c>
      <c r="F247" s="34" t="s">
        <v>957</v>
      </c>
      <c r="G247" s="33" t="s">
        <v>1562</v>
      </c>
      <c r="H247" s="35">
        <v>45</v>
      </c>
      <c r="I247" s="33">
        <v>710000000</v>
      </c>
      <c r="J247" s="33" t="s">
        <v>1239</v>
      </c>
      <c r="K247" s="79" t="s">
        <v>1481</v>
      </c>
      <c r="L247" s="33" t="s">
        <v>1239</v>
      </c>
      <c r="M247" s="33"/>
      <c r="N247" s="33" t="s">
        <v>1526</v>
      </c>
      <c r="O247" s="36">
        <v>0</v>
      </c>
      <c r="P247" s="33"/>
      <c r="Q247" s="33"/>
      <c r="R247" s="37"/>
      <c r="S247" s="37"/>
      <c r="T247" s="37">
        <v>668500</v>
      </c>
      <c r="U247" s="37">
        <v>748720.00000000012</v>
      </c>
      <c r="V247" s="36" t="s">
        <v>1619</v>
      </c>
      <c r="W247" s="38">
        <v>2016</v>
      </c>
      <c r="X247" s="165"/>
    </row>
    <row r="248" spans="1:24" s="75" customFormat="1" ht="174.75" customHeight="1" x14ac:dyDescent="0.2">
      <c r="A248" s="131" t="s">
        <v>1766</v>
      </c>
      <c r="B248" s="33" t="s">
        <v>208</v>
      </c>
      <c r="C248" s="34" t="s">
        <v>614</v>
      </c>
      <c r="D248" s="34" t="s">
        <v>1990</v>
      </c>
      <c r="E248" s="34" t="s">
        <v>1990</v>
      </c>
      <c r="F248" s="34" t="s">
        <v>958</v>
      </c>
      <c r="G248" s="33" t="s">
        <v>1562</v>
      </c>
      <c r="H248" s="35">
        <v>45</v>
      </c>
      <c r="I248" s="33">
        <v>710000000</v>
      </c>
      <c r="J248" s="33" t="s">
        <v>1239</v>
      </c>
      <c r="K248" s="33" t="s">
        <v>1489</v>
      </c>
      <c r="L248" s="33" t="s">
        <v>1239</v>
      </c>
      <c r="M248" s="33"/>
      <c r="N248" s="33" t="s">
        <v>1521</v>
      </c>
      <c r="O248" s="36">
        <v>0</v>
      </c>
      <c r="P248" s="33"/>
      <c r="Q248" s="33"/>
      <c r="R248" s="37"/>
      <c r="S248" s="37"/>
      <c r="T248" s="37">
        <v>347946.42857142858</v>
      </c>
      <c r="U248" s="37">
        <v>389700.00000000006</v>
      </c>
      <c r="V248" s="36" t="s">
        <v>1619</v>
      </c>
      <c r="W248" s="38">
        <v>2016</v>
      </c>
      <c r="X248" s="165"/>
    </row>
    <row r="249" spans="1:24" s="75" customFormat="1" ht="89.25" x14ac:dyDescent="0.2">
      <c r="A249" s="131" t="s">
        <v>1767</v>
      </c>
      <c r="B249" s="33" t="s">
        <v>208</v>
      </c>
      <c r="C249" s="34" t="s">
        <v>614</v>
      </c>
      <c r="D249" s="34" t="s">
        <v>1990</v>
      </c>
      <c r="E249" s="34" t="s">
        <v>1990</v>
      </c>
      <c r="F249" s="34" t="s">
        <v>1992</v>
      </c>
      <c r="G249" s="33" t="s">
        <v>1562</v>
      </c>
      <c r="H249" s="35">
        <v>45</v>
      </c>
      <c r="I249" s="33">
        <v>710000000</v>
      </c>
      <c r="J249" s="33" t="s">
        <v>1239</v>
      </c>
      <c r="K249" s="33" t="s">
        <v>1489</v>
      </c>
      <c r="L249" s="33" t="s">
        <v>1239</v>
      </c>
      <c r="M249" s="33"/>
      <c r="N249" s="33" t="s">
        <v>1521</v>
      </c>
      <c r="O249" s="36">
        <v>0</v>
      </c>
      <c r="P249" s="33"/>
      <c r="Q249" s="33"/>
      <c r="R249" s="37"/>
      <c r="S249" s="37"/>
      <c r="T249" s="37">
        <v>115982.14285714286</v>
      </c>
      <c r="U249" s="37">
        <v>129900.00000000001</v>
      </c>
      <c r="V249" s="36" t="s">
        <v>1619</v>
      </c>
      <c r="W249" s="38">
        <v>2016</v>
      </c>
      <c r="X249" s="165"/>
    </row>
    <row r="250" spans="1:24" s="75" customFormat="1" ht="63.75" x14ac:dyDescent="0.2">
      <c r="A250" s="131" t="s">
        <v>1768</v>
      </c>
      <c r="B250" s="33" t="s">
        <v>208</v>
      </c>
      <c r="C250" s="34" t="s">
        <v>614</v>
      </c>
      <c r="D250" s="34" t="s">
        <v>1990</v>
      </c>
      <c r="E250" s="34" t="s">
        <v>1990</v>
      </c>
      <c r="F250" s="34" t="s">
        <v>959</v>
      </c>
      <c r="G250" s="33" t="s">
        <v>1562</v>
      </c>
      <c r="H250" s="35">
        <v>45</v>
      </c>
      <c r="I250" s="33">
        <v>710000000</v>
      </c>
      <c r="J250" s="33" t="s">
        <v>1239</v>
      </c>
      <c r="K250" s="33" t="s">
        <v>1489</v>
      </c>
      <c r="L250" s="33" t="s">
        <v>1239</v>
      </c>
      <c r="M250" s="33"/>
      <c r="N250" s="33" t="s">
        <v>1521</v>
      </c>
      <c r="O250" s="36">
        <v>0</v>
      </c>
      <c r="P250" s="33"/>
      <c r="Q250" s="33"/>
      <c r="R250" s="37"/>
      <c r="S250" s="37"/>
      <c r="T250" s="37">
        <v>115982.14285714286</v>
      </c>
      <c r="U250" s="37">
        <v>129900.00000000001</v>
      </c>
      <c r="V250" s="36" t="s">
        <v>1619</v>
      </c>
      <c r="W250" s="38">
        <v>2016</v>
      </c>
      <c r="X250" s="165"/>
    </row>
    <row r="251" spans="1:24" s="75" customFormat="1" ht="154.5" customHeight="1" x14ac:dyDescent="0.2">
      <c r="A251" s="139" t="s">
        <v>1769</v>
      </c>
      <c r="B251" s="33" t="s">
        <v>208</v>
      </c>
      <c r="C251" s="34" t="s">
        <v>614</v>
      </c>
      <c r="D251" s="34" t="s">
        <v>1990</v>
      </c>
      <c r="E251" s="34" t="s">
        <v>1990</v>
      </c>
      <c r="F251" s="34" t="s">
        <v>960</v>
      </c>
      <c r="G251" s="33" t="s">
        <v>1562</v>
      </c>
      <c r="H251" s="35">
        <v>45</v>
      </c>
      <c r="I251" s="33">
        <v>710000000</v>
      </c>
      <c r="J251" s="33" t="s">
        <v>1239</v>
      </c>
      <c r="K251" s="33" t="s">
        <v>1489</v>
      </c>
      <c r="L251" s="33" t="s">
        <v>1239</v>
      </c>
      <c r="M251" s="33"/>
      <c r="N251" s="33" t="s">
        <v>1521</v>
      </c>
      <c r="O251" s="36">
        <v>0</v>
      </c>
      <c r="P251" s="33"/>
      <c r="Q251" s="33"/>
      <c r="R251" s="37"/>
      <c r="S251" s="37"/>
      <c r="T251" s="37">
        <v>90852.678571428565</v>
      </c>
      <c r="U251" s="37">
        <v>101755</v>
      </c>
      <c r="V251" s="36" t="s">
        <v>1619</v>
      </c>
      <c r="W251" s="38">
        <v>2016</v>
      </c>
      <c r="X251" s="165"/>
    </row>
    <row r="252" spans="1:24" s="75" customFormat="1" ht="246" customHeight="1" x14ac:dyDescent="0.2">
      <c r="A252" s="139" t="s">
        <v>1770</v>
      </c>
      <c r="B252" s="33" t="s">
        <v>208</v>
      </c>
      <c r="C252" s="34" t="s">
        <v>624</v>
      </c>
      <c r="D252" s="34" t="s">
        <v>955</v>
      </c>
      <c r="E252" s="34" t="s">
        <v>955</v>
      </c>
      <c r="F252" s="34" t="s">
        <v>961</v>
      </c>
      <c r="G252" s="33" t="s">
        <v>1562</v>
      </c>
      <c r="H252" s="35">
        <v>45</v>
      </c>
      <c r="I252" s="33">
        <v>710000000</v>
      </c>
      <c r="J252" s="33" t="s">
        <v>1239</v>
      </c>
      <c r="K252" s="33" t="s">
        <v>1501</v>
      </c>
      <c r="L252" s="33" t="s">
        <v>1239</v>
      </c>
      <c r="M252" s="33"/>
      <c r="N252" s="33" t="s">
        <v>1500</v>
      </c>
      <c r="O252" s="36">
        <v>0</v>
      </c>
      <c r="P252" s="33"/>
      <c r="Q252" s="33"/>
      <c r="R252" s="37"/>
      <c r="S252" s="37"/>
      <c r="T252" s="37">
        <v>2819800</v>
      </c>
      <c r="U252" s="37">
        <v>3158176.0000000005</v>
      </c>
      <c r="V252" s="36" t="s">
        <v>1619</v>
      </c>
      <c r="W252" s="38">
        <v>2016</v>
      </c>
      <c r="X252" s="165"/>
    </row>
    <row r="253" spans="1:24" s="75" customFormat="1" ht="38.25" x14ac:dyDescent="0.25">
      <c r="A253" s="139" t="s">
        <v>1771</v>
      </c>
      <c r="B253" s="33" t="s">
        <v>208</v>
      </c>
      <c r="C253" s="34" t="s">
        <v>628</v>
      </c>
      <c r="D253" s="102" t="s">
        <v>1993</v>
      </c>
      <c r="E253" s="102" t="s">
        <v>1993</v>
      </c>
      <c r="F253" s="102" t="s">
        <v>1993</v>
      </c>
      <c r="G253" s="33" t="s">
        <v>1561</v>
      </c>
      <c r="H253" s="35">
        <v>60</v>
      </c>
      <c r="I253" s="33">
        <v>710000000</v>
      </c>
      <c r="J253" s="33" t="s">
        <v>1239</v>
      </c>
      <c r="K253" s="33" t="s">
        <v>1484</v>
      </c>
      <c r="L253" s="33" t="s">
        <v>1246</v>
      </c>
      <c r="M253" s="33"/>
      <c r="N253" s="33" t="s">
        <v>1538</v>
      </c>
      <c r="O253" s="36">
        <v>30</v>
      </c>
      <c r="P253" s="33"/>
      <c r="Q253" s="33"/>
      <c r="R253" s="37"/>
      <c r="S253" s="37"/>
      <c r="T253" s="37">
        <v>108600000</v>
      </c>
      <c r="U253" s="37">
        <v>108600000</v>
      </c>
      <c r="V253" s="36" t="s">
        <v>1619</v>
      </c>
      <c r="W253" s="33">
        <v>2015</v>
      </c>
      <c r="X253" s="74" t="s">
        <v>2080</v>
      </c>
    </row>
    <row r="254" spans="1:24" s="75" customFormat="1" ht="51" x14ac:dyDescent="0.25">
      <c r="A254" s="139" t="s">
        <v>1772</v>
      </c>
      <c r="B254" s="33" t="s">
        <v>208</v>
      </c>
      <c r="C254" s="34" t="s">
        <v>630</v>
      </c>
      <c r="D254" s="102" t="s">
        <v>1994</v>
      </c>
      <c r="E254" s="102" t="s">
        <v>1995</v>
      </c>
      <c r="F254" s="102" t="s">
        <v>1996</v>
      </c>
      <c r="G254" s="33" t="s">
        <v>1478</v>
      </c>
      <c r="H254" s="35">
        <v>60</v>
      </c>
      <c r="I254" s="33">
        <v>710000000</v>
      </c>
      <c r="J254" s="33" t="s">
        <v>1239</v>
      </c>
      <c r="K254" s="33" t="s">
        <v>1505</v>
      </c>
      <c r="L254" s="33" t="s">
        <v>1246</v>
      </c>
      <c r="M254" s="33"/>
      <c r="N254" s="33" t="s">
        <v>1535</v>
      </c>
      <c r="O254" s="36">
        <v>0</v>
      </c>
      <c r="P254" s="33"/>
      <c r="Q254" s="33"/>
      <c r="R254" s="37"/>
      <c r="S254" s="37"/>
      <c r="T254" s="37">
        <v>148841274</v>
      </c>
      <c r="U254" s="37">
        <v>148841274</v>
      </c>
      <c r="V254" s="33"/>
      <c r="W254" s="38">
        <v>2016</v>
      </c>
      <c r="X254" s="74" t="s">
        <v>2080</v>
      </c>
    </row>
    <row r="255" spans="1:24" s="75" customFormat="1" ht="51" x14ac:dyDescent="0.2">
      <c r="A255" s="131" t="s">
        <v>1773</v>
      </c>
      <c r="B255" s="33" t="s">
        <v>208</v>
      </c>
      <c r="C255" s="34" t="s">
        <v>632</v>
      </c>
      <c r="D255" s="102" t="s">
        <v>1284</v>
      </c>
      <c r="E255" s="102" t="s">
        <v>1285</v>
      </c>
      <c r="F255" s="102" t="s">
        <v>1286</v>
      </c>
      <c r="G255" s="33" t="s">
        <v>1562</v>
      </c>
      <c r="H255" s="35">
        <v>60</v>
      </c>
      <c r="I255" s="33">
        <v>710000000</v>
      </c>
      <c r="J255" s="33" t="s">
        <v>1239</v>
      </c>
      <c r="K255" s="77" t="s">
        <v>1480</v>
      </c>
      <c r="L255" s="33" t="s">
        <v>1246</v>
      </c>
      <c r="M255" s="33"/>
      <c r="N255" s="33" t="s">
        <v>1500</v>
      </c>
      <c r="O255" s="36">
        <v>0</v>
      </c>
      <c r="P255" s="33"/>
      <c r="Q255" s="33"/>
      <c r="R255" s="37"/>
      <c r="S255" s="37"/>
      <c r="T255" s="37">
        <v>3999999.9999999995</v>
      </c>
      <c r="U255" s="37">
        <v>4480000</v>
      </c>
      <c r="V255" s="36" t="s">
        <v>1619</v>
      </c>
      <c r="W255" s="38">
        <v>2016</v>
      </c>
      <c r="X255" s="165"/>
    </row>
    <row r="256" spans="1:24" s="75" customFormat="1" ht="51" x14ac:dyDescent="0.2">
      <c r="A256" s="131" t="s">
        <v>1774</v>
      </c>
      <c r="B256" s="33" t="s">
        <v>208</v>
      </c>
      <c r="C256" s="34" t="s">
        <v>632</v>
      </c>
      <c r="D256" s="102" t="s">
        <v>1285</v>
      </c>
      <c r="E256" s="102" t="s">
        <v>1285</v>
      </c>
      <c r="F256" s="102" t="s">
        <v>1997</v>
      </c>
      <c r="G256" s="33" t="s">
        <v>1561</v>
      </c>
      <c r="H256" s="35">
        <v>60</v>
      </c>
      <c r="I256" s="33">
        <v>710000000</v>
      </c>
      <c r="J256" s="33" t="s">
        <v>1239</v>
      </c>
      <c r="K256" s="33" t="s">
        <v>1505</v>
      </c>
      <c r="L256" s="33" t="s">
        <v>1246</v>
      </c>
      <c r="M256" s="33"/>
      <c r="N256" s="68" t="s">
        <v>1507</v>
      </c>
      <c r="O256" s="36">
        <v>0</v>
      </c>
      <c r="P256" s="33"/>
      <c r="Q256" s="33"/>
      <c r="R256" s="37"/>
      <c r="S256" s="37"/>
      <c r="T256" s="37">
        <v>30000000</v>
      </c>
      <c r="U256" s="37">
        <v>33600000</v>
      </c>
      <c r="V256" s="36" t="s">
        <v>1619</v>
      </c>
      <c r="W256" s="38">
        <v>2016</v>
      </c>
      <c r="X256" s="165"/>
    </row>
    <row r="257" spans="1:196" s="75" customFormat="1" ht="38.25" x14ac:dyDescent="0.25">
      <c r="A257" s="131" t="s">
        <v>1775</v>
      </c>
      <c r="B257" s="33" t="s">
        <v>208</v>
      </c>
      <c r="C257" s="34" t="s">
        <v>628</v>
      </c>
      <c r="D257" s="102" t="s">
        <v>1283</v>
      </c>
      <c r="E257" s="102" t="s">
        <v>1283</v>
      </c>
      <c r="F257" s="102" t="s">
        <v>1287</v>
      </c>
      <c r="G257" s="33" t="s">
        <v>1561</v>
      </c>
      <c r="H257" s="35">
        <v>60</v>
      </c>
      <c r="I257" s="33">
        <v>710000000</v>
      </c>
      <c r="J257" s="33" t="s">
        <v>1239</v>
      </c>
      <c r="K257" s="33" t="s">
        <v>1484</v>
      </c>
      <c r="L257" s="33" t="s">
        <v>1247</v>
      </c>
      <c r="M257" s="33"/>
      <c r="N257" s="33" t="s">
        <v>1538</v>
      </c>
      <c r="O257" s="36">
        <v>0</v>
      </c>
      <c r="P257" s="33"/>
      <c r="Q257" s="33"/>
      <c r="R257" s="37"/>
      <c r="S257" s="37"/>
      <c r="T257" s="37">
        <v>10500000</v>
      </c>
      <c r="U257" s="37">
        <v>10500000</v>
      </c>
      <c r="V257" s="36" t="s">
        <v>1619</v>
      </c>
      <c r="W257" s="33">
        <v>2015</v>
      </c>
      <c r="X257" s="74" t="s">
        <v>2080</v>
      </c>
    </row>
    <row r="258" spans="1:196" s="75" customFormat="1" ht="51" x14ac:dyDescent="0.2">
      <c r="A258" s="131" t="s">
        <v>1776</v>
      </c>
      <c r="B258" s="33" t="s">
        <v>208</v>
      </c>
      <c r="C258" s="34" t="s">
        <v>641</v>
      </c>
      <c r="D258" s="34" t="s">
        <v>1998</v>
      </c>
      <c r="E258" s="34" t="s">
        <v>1999</v>
      </c>
      <c r="F258" s="34" t="s">
        <v>2000</v>
      </c>
      <c r="G258" s="33" t="s">
        <v>1478</v>
      </c>
      <c r="H258" s="35">
        <v>100</v>
      </c>
      <c r="I258" s="33">
        <v>710000000</v>
      </c>
      <c r="J258" s="33" t="s">
        <v>1239</v>
      </c>
      <c r="K258" s="33" t="s">
        <v>1484</v>
      </c>
      <c r="L258" s="33" t="s">
        <v>1239</v>
      </c>
      <c r="M258" s="33"/>
      <c r="N258" s="33" t="s">
        <v>1538</v>
      </c>
      <c r="O258" s="36">
        <v>0</v>
      </c>
      <c r="P258" s="33"/>
      <c r="Q258" s="33"/>
      <c r="R258" s="37"/>
      <c r="S258" s="37"/>
      <c r="T258" s="37">
        <v>58827516</v>
      </c>
      <c r="U258" s="37">
        <v>65886817.920000002</v>
      </c>
      <c r="V258" s="36" t="s">
        <v>1617</v>
      </c>
      <c r="W258" s="33">
        <v>2015</v>
      </c>
      <c r="X258" s="165"/>
    </row>
    <row r="259" spans="1:196" s="75" customFormat="1" ht="89.25" x14ac:dyDescent="0.2">
      <c r="A259" s="131" t="s">
        <v>1777</v>
      </c>
      <c r="B259" s="33" t="s">
        <v>208</v>
      </c>
      <c r="C259" s="34" t="s">
        <v>644</v>
      </c>
      <c r="D259" s="34" t="s">
        <v>2001</v>
      </c>
      <c r="E259" s="34" t="s">
        <v>2001</v>
      </c>
      <c r="F259" s="34" t="s">
        <v>2002</v>
      </c>
      <c r="G259" s="33" t="s">
        <v>1562</v>
      </c>
      <c r="H259" s="35">
        <v>100</v>
      </c>
      <c r="I259" s="33">
        <v>710000000</v>
      </c>
      <c r="J259" s="33" t="s">
        <v>1239</v>
      </c>
      <c r="K259" s="33" t="s">
        <v>1499</v>
      </c>
      <c r="L259" s="33" t="s">
        <v>1239</v>
      </c>
      <c r="M259" s="33"/>
      <c r="N259" s="33" t="s">
        <v>1498</v>
      </c>
      <c r="O259" s="36">
        <v>0</v>
      </c>
      <c r="P259" s="33"/>
      <c r="Q259" s="33"/>
      <c r="R259" s="37"/>
      <c r="S259" s="37"/>
      <c r="T259" s="37">
        <v>5600000</v>
      </c>
      <c r="U259" s="37">
        <v>6272000</v>
      </c>
      <c r="V259" s="36" t="s">
        <v>1619</v>
      </c>
      <c r="W259" s="38">
        <v>2016</v>
      </c>
      <c r="X259" s="165"/>
    </row>
    <row r="260" spans="1:196" s="75" customFormat="1" ht="89.25" x14ac:dyDescent="0.2">
      <c r="A260" s="131" t="s">
        <v>1778</v>
      </c>
      <c r="B260" s="33" t="s">
        <v>208</v>
      </c>
      <c r="C260" s="34" t="s">
        <v>646</v>
      </c>
      <c r="D260" s="34" t="s">
        <v>2003</v>
      </c>
      <c r="E260" s="34" t="s">
        <v>2003</v>
      </c>
      <c r="F260" s="34" t="s">
        <v>2004</v>
      </c>
      <c r="G260" s="33" t="s">
        <v>1478</v>
      </c>
      <c r="H260" s="35">
        <v>100</v>
      </c>
      <c r="I260" s="33">
        <v>710000000</v>
      </c>
      <c r="J260" s="33" t="s">
        <v>1239</v>
      </c>
      <c r="K260" s="33" t="s">
        <v>1479</v>
      </c>
      <c r="L260" s="33" t="s">
        <v>1239</v>
      </c>
      <c r="M260" s="33"/>
      <c r="N260" s="33" t="s">
        <v>1501</v>
      </c>
      <c r="O260" s="36">
        <v>0</v>
      </c>
      <c r="P260" s="33"/>
      <c r="Q260" s="33"/>
      <c r="R260" s="37"/>
      <c r="S260" s="37"/>
      <c r="T260" s="37">
        <v>1500000</v>
      </c>
      <c r="U260" s="37">
        <v>1680000</v>
      </c>
      <c r="V260" s="36" t="s">
        <v>1619</v>
      </c>
      <c r="W260" s="38">
        <v>2016</v>
      </c>
      <c r="X260" s="165"/>
    </row>
    <row r="261" spans="1:196" s="75" customFormat="1" ht="51" x14ac:dyDescent="0.2">
      <c r="A261" s="131" t="s">
        <v>1779</v>
      </c>
      <c r="B261" s="33" t="s">
        <v>208</v>
      </c>
      <c r="C261" s="34" t="s">
        <v>648</v>
      </c>
      <c r="D261" s="34" t="s">
        <v>2005</v>
      </c>
      <c r="E261" s="34" t="s">
        <v>2005</v>
      </c>
      <c r="F261" s="34" t="s">
        <v>2006</v>
      </c>
      <c r="G261" s="33" t="s">
        <v>1478</v>
      </c>
      <c r="H261" s="35">
        <v>100</v>
      </c>
      <c r="I261" s="33">
        <v>710000000</v>
      </c>
      <c r="J261" s="33" t="s">
        <v>1239</v>
      </c>
      <c r="K261" s="33" t="s">
        <v>1486</v>
      </c>
      <c r="L261" s="33" t="s">
        <v>1239</v>
      </c>
      <c r="M261" s="33"/>
      <c r="N261" s="33" t="s">
        <v>1538</v>
      </c>
      <c r="O261" s="36">
        <v>30</v>
      </c>
      <c r="P261" s="33"/>
      <c r="Q261" s="33"/>
      <c r="R261" s="37"/>
      <c r="S261" s="37"/>
      <c r="T261" s="37">
        <v>178571.42857142855</v>
      </c>
      <c r="U261" s="37">
        <v>200000</v>
      </c>
      <c r="V261" s="36" t="s">
        <v>1617</v>
      </c>
      <c r="W261" s="33" t="s">
        <v>1620</v>
      </c>
      <c r="X261" s="165"/>
    </row>
    <row r="262" spans="1:196" s="75" customFormat="1" ht="51" x14ac:dyDescent="0.2">
      <c r="A262" s="131" t="s">
        <v>1780</v>
      </c>
      <c r="B262" s="33" t="s">
        <v>208</v>
      </c>
      <c r="C262" s="34" t="s">
        <v>648</v>
      </c>
      <c r="D262" s="34" t="s">
        <v>2005</v>
      </c>
      <c r="E262" s="34" t="s">
        <v>2005</v>
      </c>
      <c r="F262" s="34" t="s">
        <v>964</v>
      </c>
      <c r="G262" s="33" t="s">
        <v>1478</v>
      </c>
      <c r="H262" s="35">
        <v>100</v>
      </c>
      <c r="I262" s="33">
        <v>710000000</v>
      </c>
      <c r="J262" s="33" t="s">
        <v>1239</v>
      </c>
      <c r="K262" s="33" t="s">
        <v>1486</v>
      </c>
      <c r="L262" s="33" t="s">
        <v>1239</v>
      </c>
      <c r="M262" s="33"/>
      <c r="N262" s="33" t="s">
        <v>1538</v>
      </c>
      <c r="O262" s="36">
        <v>30</v>
      </c>
      <c r="P262" s="33"/>
      <c r="Q262" s="33"/>
      <c r="R262" s="37"/>
      <c r="S262" s="37"/>
      <c r="T262" s="37">
        <v>624999.99999999988</v>
      </c>
      <c r="U262" s="37">
        <v>700000</v>
      </c>
      <c r="V262" s="36" t="s">
        <v>1617</v>
      </c>
      <c r="W262" s="33" t="s">
        <v>1620</v>
      </c>
      <c r="X262" s="165"/>
    </row>
    <row r="263" spans="1:196" s="75" customFormat="1" ht="51" x14ac:dyDescent="0.2">
      <c r="A263" s="131" t="s">
        <v>1781</v>
      </c>
      <c r="B263" s="33" t="s">
        <v>208</v>
      </c>
      <c r="C263" s="34" t="s">
        <v>652</v>
      </c>
      <c r="D263" s="34" t="s">
        <v>965</v>
      </c>
      <c r="E263" s="34" t="s">
        <v>965</v>
      </c>
      <c r="F263" s="34" t="s">
        <v>2007</v>
      </c>
      <c r="G263" s="33" t="s">
        <v>1478</v>
      </c>
      <c r="H263" s="35">
        <v>100</v>
      </c>
      <c r="I263" s="33">
        <v>710000000</v>
      </c>
      <c r="J263" s="33" t="s">
        <v>1239</v>
      </c>
      <c r="K263" s="33" t="s">
        <v>1486</v>
      </c>
      <c r="L263" s="33" t="s">
        <v>1266</v>
      </c>
      <c r="M263" s="33"/>
      <c r="N263" s="33" t="s">
        <v>1538</v>
      </c>
      <c r="O263" s="68">
        <v>100</v>
      </c>
      <c r="P263" s="33"/>
      <c r="Q263" s="33"/>
      <c r="R263" s="37"/>
      <c r="S263" s="37"/>
      <c r="T263" s="37">
        <v>535714.28571428568</v>
      </c>
      <c r="U263" s="37">
        <v>600000</v>
      </c>
      <c r="V263" s="36" t="s">
        <v>1617</v>
      </c>
      <c r="W263" s="33" t="s">
        <v>1620</v>
      </c>
      <c r="X263" s="165"/>
    </row>
    <row r="264" spans="1:196" s="75" customFormat="1" ht="51" x14ac:dyDescent="0.2">
      <c r="A264" s="131" t="s">
        <v>1782</v>
      </c>
      <c r="B264" s="33" t="s">
        <v>208</v>
      </c>
      <c r="C264" s="34" t="s">
        <v>966</v>
      </c>
      <c r="D264" s="34" t="s">
        <v>2008</v>
      </c>
      <c r="E264" s="34" t="s">
        <v>2008</v>
      </c>
      <c r="F264" s="34" t="s">
        <v>2009</v>
      </c>
      <c r="G264" s="33" t="s">
        <v>1478</v>
      </c>
      <c r="H264" s="35">
        <v>70</v>
      </c>
      <c r="I264" s="33">
        <v>710000000</v>
      </c>
      <c r="J264" s="33" t="s">
        <v>1239</v>
      </c>
      <c r="K264" s="33" t="s">
        <v>1504</v>
      </c>
      <c r="L264" s="33" t="s">
        <v>1239</v>
      </c>
      <c r="M264" s="33"/>
      <c r="N264" s="33" t="s">
        <v>1538</v>
      </c>
      <c r="O264" s="68">
        <v>100</v>
      </c>
      <c r="P264" s="33"/>
      <c r="Q264" s="33"/>
      <c r="R264" s="37"/>
      <c r="S264" s="37"/>
      <c r="T264" s="37">
        <v>3000000</v>
      </c>
      <c r="U264" s="37">
        <v>3360000.0000000005</v>
      </c>
      <c r="V264" s="36" t="s">
        <v>1619</v>
      </c>
      <c r="W264" s="38">
        <v>2016</v>
      </c>
      <c r="X264" s="165"/>
    </row>
    <row r="265" spans="1:196" s="75" customFormat="1" ht="51" x14ac:dyDescent="0.2">
      <c r="A265" s="131" t="s">
        <v>1783</v>
      </c>
      <c r="B265" s="33" t="s">
        <v>208</v>
      </c>
      <c r="C265" s="34" t="s">
        <v>966</v>
      </c>
      <c r="D265" s="34" t="s">
        <v>2008</v>
      </c>
      <c r="E265" s="34" t="s">
        <v>2008</v>
      </c>
      <c r="F265" s="34" t="s">
        <v>2010</v>
      </c>
      <c r="G265" s="33" t="s">
        <v>1478</v>
      </c>
      <c r="H265" s="35">
        <v>70</v>
      </c>
      <c r="I265" s="33">
        <v>710000000</v>
      </c>
      <c r="J265" s="33" t="s">
        <v>1239</v>
      </c>
      <c r="K265" s="33" t="s">
        <v>1504</v>
      </c>
      <c r="L265" s="33" t="s">
        <v>1239</v>
      </c>
      <c r="M265" s="33"/>
      <c r="N265" s="33" t="s">
        <v>1538</v>
      </c>
      <c r="O265" s="68">
        <v>100</v>
      </c>
      <c r="P265" s="33"/>
      <c r="Q265" s="33"/>
      <c r="R265" s="37"/>
      <c r="S265" s="37"/>
      <c r="T265" s="37">
        <v>1500000</v>
      </c>
      <c r="U265" s="37">
        <v>1680000.0000000002</v>
      </c>
      <c r="V265" s="36" t="s">
        <v>1619</v>
      </c>
      <c r="W265" s="38">
        <v>2016</v>
      </c>
      <c r="X265" s="165"/>
    </row>
    <row r="266" spans="1:196" s="75" customFormat="1" ht="63.75" x14ac:dyDescent="0.2">
      <c r="A266" s="131" t="s">
        <v>1784</v>
      </c>
      <c r="B266" s="33" t="s">
        <v>208</v>
      </c>
      <c r="C266" s="34" t="s">
        <v>969</v>
      </c>
      <c r="D266" s="34" t="s">
        <v>976</v>
      </c>
      <c r="E266" s="34" t="s">
        <v>977</v>
      </c>
      <c r="F266" s="34" t="s">
        <v>978</v>
      </c>
      <c r="G266" s="33" t="s">
        <v>1561</v>
      </c>
      <c r="H266" s="35">
        <v>90</v>
      </c>
      <c r="I266" s="33">
        <v>710000000</v>
      </c>
      <c r="J266" s="33" t="s">
        <v>1239</v>
      </c>
      <c r="K266" s="33" t="s">
        <v>1503</v>
      </c>
      <c r="L266" s="33" t="s">
        <v>1239</v>
      </c>
      <c r="M266" s="33"/>
      <c r="N266" s="33" t="s">
        <v>1530</v>
      </c>
      <c r="O266" s="36">
        <v>0</v>
      </c>
      <c r="P266" s="33"/>
      <c r="Q266" s="33"/>
      <c r="R266" s="37"/>
      <c r="S266" s="37"/>
      <c r="T266" s="37">
        <v>150000000</v>
      </c>
      <c r="U266" s="37">
        <v>168000000</v>
      </c>
      <c r="V266" s="36" t="s">
        <v>1619</v>
      </c>
      <c r="W266" s="38">
        <v>2016</v>
      </c>
      <c r="X266" s="165"/>
    </row>
    <row r="267" spans="1:196" s="75" customFormat="1" ht="54.75" customHeight="1" x14ac:dyDescent="0.2">
      <c r="A267" s="131" t="s">
        <v>1785</v>
      </c>
      <c r="B267" s="33" t="s">
        <v>208</v>
      </c>
      <c r="C267" s="34" t="s">
        <v>990</v>
      </c>
      <c r="D267" s="34" t="s">
        <v>2011</v>
      </c>
      <c r="E267" s="34" t="s">
        <v>2011</v>
      </c>
      <c r="F267" s="34" t="s">
        <v>2012</v>
      </c>
      <c r="G267" s="33" t="s">
        <v>1478</v>
      </c>
      <c r="H267" s="44">
        <v>100</v>
      </c>
      <c r="I267" s="33">
        <v>710000000</v>
      </c>
      <c r="J267" s="33" t="s">
        <v>1239</v>
      </c>
      <c r="K267" s="33" t="s">
        <v>1489</v>
      </c>
      <c r="L267" s="33" t="s">
        <v>1239</v>
      </c>
      <c r="M267" s="33"/>
      <c r="N267" s="33" t="s">
        <v>1521</v>
      </c>
      <c r="O267" s="36">
        <v>0</v>
      </c>
      <c r="P267" s="33"/>
      <c r="Q267" s="33"/>
      <c r="R267" s="37"/>
      <c r="S267" s="37"/>
      <c r="T267" s="49">
        <v>892857.14285714296</v>
      </c>
      <c r="U267" s="49">
        <v>1000000.0000000002</v>
      </c>
      <c r="V267" s="36" t="s">
        <v>1619</v>
      </c>
      <c r="W267" s="33">
        <v>2016</v>
      </c>
      <c r="X267" s="165"/>
    </row>
    <row r="268" spans="1:196" s="75" customFormat="1" ht="70.5" customHeight="1" x14ac:dyDescent="0.2">
      <c r="A268" s="131" t="s">
        <v>1786</v>
      </c>
      <c r="B268" s="33" t="s">
        <v>208</v>
      </c>
      <c r="C268" s="34" t="s">
        <v>290</v>
      </c>
      <c r="D268" s="34" t="s">
        <v>2013</v>
      </c>
      <c r="E268" s="34" t="s">
        <v>2013</v>
      </c>
      <c r="F268" s="34" t="s">
        <v>2014</v>
      </c>
      <c r="G268" s="33" t="s">
        <v>1478</v>
      </c>
      <c r="H268" s="44">
        <v>100</v>
      </c>
      <c r="I268" s="33">
        <v>710000000</v>
      </c>
      <c r="J268" s="33" t="s">
        <v>1239</v>
      </c>
      <c r="K268" s="33" t="s">
        <v>1486</v>
      </c>
      <c r="L268" s="33" t="s">
        <v>1239</v>
      </c>
      <c r="M268" s="33"/>
      <c r="N268" s="33" t="s">
        <v>1538</v>
      </c>
      <c r="O268" s="33" t="s">
        <v>1564</v>
      </c>
      <c r="P268" s="33"/>
      <c r="Q268" s="33"/>
      <c r="R268" s="37"/>
      <c r="S268" s="37"/>
      <c r="T268" s="49">
        <v>4950000</v>
      </c>
      <c r="U268" s="49">
        <v>5544000.0000000009</v>
      </c>
      <c r="V268" s="36" t="s">
        <v>1617</v>
      </c>
      <c r="W268" s="33" t="s">
        <v>1620</v>
      </c>
      <c r="X268" s="165"/>
    </row>
    <row r="269" spans="1:196" s="75" customFormat="1" ht="110.25" customHeight="1" x14ac:dyDescent="0.2">
      <c r="A269" s="131" t="s">
        <v>1787</v>
      </c>
      <c r="B269" s="33" t="s">
        <v>208</v>
      </c>
      <c r="C269" s="34" t="s">
        <v>644</v>
      </c>
      <c r="D269" s="34" t="s">
        <v>2015</v>
      </c>
      <c r="E269" s="34" t="s">
        <v>2015</v>
      </c>
      <c r="F269" s="34" t="s">
        <v>2016</v>
      </c>
      <c r="G269" s="33" t="s">
        <v>1478</v>
      </c>
      <c r="H269" s="44">
        <v>100</v>
      </c>
      <c r="I269" s="33">
        <v>710000000</v>
      </c>
      <c r="J269" s="33" t="s">
        <v>1239</v>
      </c>
      <c r="K269" s="33" t="s">
        <v>1486</v>
      </c>
      <c r="L269" s="33" t="s">
        <v>1239</v>
      </c>
      <c r="M269" s="33"/>
      <c r="N269" s="33" t="s">
        <v>1538</v>
      </c>
      <c r="O269" s="68">
        <v>100</v>
      </c>
      <c r="P269" s="33"/>
      <c r="Q269" s="33"/>
      <c r="R269" s="37"/>
      <c r="S269" s="37"/>
      <c r="T269" s="49">
        <v>2975000</v>
      </c>
      <c r="U269" s="49">
        <v>3332000.0000000005</v>
      </c>
      <c r="V269" s="36" t="s">
        <v>1617</v>
      </c>
      <c r="W269" s="33" t="s">
        <v>1620</v>
      </c>
      <c r="X269" s="165"/>
    </row>
    <row r="270" spans="1:196" s="75" customFormat="1" ht="65.25" customHeight="1" x14ac:dyDescent="0.2">
      <c r="A270" s="131" t="s">
        <v>1788</v>
      </c>
      <c r="B270" s="33" t="s">
        <v>208</v>
      </c>
      <c r="C270" s="34" t="s">
        <v>996</v>
      </c>
      <c r="D270" s="112" t="s">
        <v>2017</v>
      </c>
      <c r="E270" s="112" t="s">
        <v>2017</v>
      </c>
      <c r="F270" s="112" t="s">
        <v>2017</v>
      </c>
      <c r="G270" s="33" t="s">
        <v>1478</v>
      </c>
      <c r="H270" s="44">
        <v>100</v>
      </c>
      <c r="I270" s="33">
        <v>710000000</v>
      </c>
      <c r="J270" s="33" t="s">
        <v>1239</v>
      </c>
      <c r="K270" s="33" t="s">
        <v>1486</v>
      </c>
      <c r="L270" s="33" t="s">
        <v>1239</v>
      </c>
      <c r="M270" s="33"/>
      <c r="N270" s="33" t="s">
        <v>1538</v>
      </c>
      <c r="O270" s="33" t="s">
        <v>1564</v>
      </c>
      <c r="P270" s="33"/>
      <c r="Q270" s="33"/>
      <c r="R270" s="37"/>
      <c r="S270" s="37"/>
      <c r="T270" s="49">
        <v>15938999.999999998</v>
      </c>
      <c r="U270" s="49">
        <v>17851680</v>
      </c>
      <c r="V270" s="36" t="s">
        <v>1617</v>
      </c>
      <c r="W270" s="33" t="s">
        <v>1620</v>
      </c>
      <c r="X270" s="165"/>
    </row>
    <row r="271" spans="1:196" s="82" customFormat="1" ht="78.75" customHeight="1" x14ac:dyDescent="0.2">
      <c r="A271" s="131" t="s">
        <v>1789</v>
      </c>
      <c r="B271" s="33" t="s">
        <v>208</v>
      </c>
      <c r="C271" s="34" t="s">
        <v>999</v>
      </c>
      <c r="D271" s="112" t="s">
        <v>2018</v>
      </c>
      <c r="E271" s="112" t="s">
        <v>2018</v>
      </c>
      <c r="F271" s="34" t="s">
        <v>2019</v>
      </c>
      <c r="G271" s="33" t="s">
        <v>1478</v>
      </c>
      <c r="H271" s="44">
        <v>100</v>
      </c>
      <c r="I271" s="33">
        <v>710000000</v>
      </c>
      <c r="J271" s="33" t="s">
        <v>1239</v>
      </c>
      <c r="K271" s="33" t="s">
        <v>1499</v>
      </c>
      <c r="L271" s="33" t="s">
        <v>1239</v>
      </c>
      <c r="M271" s="33"/>
      <c r="N271" s="33" t="s">
        <v>1539</v>
      </c>
      <c r="O271" s="36">
        <v>0</v>
      </c>
      <c r="P271" s="33"/>
      <c r="Q271" s="33"/>
      <c r="R271" s="37"/>
      <c r="S271" s="37"/>
      <c r="T271" s="49">
        <v>245699.99999999997</v>
      </c>
      <c r="U271" s="49">
        <v>275184</v>
      </c>
      <c r="V271" s="36" t="s">
        <v>1617</v>
      </c>
      <c r="W271" s="33">
        <v>2016</v>
      </c>
      <c r="X271" s="16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c r="EO271" s="75"/>
      <c r="EP271" s="75"/>
      <c r="EQ271" s="75"/>
      <c r="ER271" s="75"/>
      <c r="ES271" s="75"/>
      <c r="ET271" s="75"/>
      <c r="EU271" s="75"/>
      <c r="EV271" s="75"/>
      <c r="EW271" s="75"/>
      <c r="EX271" s="75"/>
      <c r="EY271" s="75"/>
      <c r="EZ271" s="75"/>
      <c r="FA271" s="75"/>
      <c r="FB271" s="75"/>
      <c r="FC271" s="75"/>
      <c r="FD271" s="75"/>
      <c r="FE271" s="75"/>
      <c r="FF271" s="75"/>
      <c r="FG271" s="75"/>
      <c r="FH271" s="75"/>
      <c r="FI271" s="75"/>
      <c r="FJ271" s="75"/>
      <c r="FK271" s="75"/>
      <c r="FL271" s="75"/>
      <c r="FM271" s="75"/>
      <c r="FN271" s="75"/>
      <c r="FO271" s="75"/>
      <c r="FP271" s="75"/>
      <c r="FQ271" s="75"/>
      <c r="FR271" s="75"/>
      <c r="FS271" s="75"/>
      <c r="FT271" s="75"/>
      <c r="FU271" s="75"/>
      <c r="FV271" s="75"/>
      <c r="FW271" s="75"/>
      <c r="FX271" s="75"/>
      <c r="FY271" s="75"/>
      <c r="FZ271" s="75"/>
      <c r="GA271" s="75"/>
      <c r="GB271" s="75"/>
      <c r="GC271" s="75"/>
      <c r="GD271" s="75"/>
      <c r="GE271" s="75"/>
      <c r="GF271" s="75"/>
      <c r="GG271" s="75"/>
      <c r="GH271" s="75"/>
      <c r="GI271" s="75"/>
      <c r="GJ271" s="75"/>
      <c r="GK271" s="75"/>
      <c r="GL271" s="75"/>
      <c r="GM271" s="75"/>
      <c r="GN271" s="75"/>
    </row>
    <row r="272" spans="1:196" s="22" customFormat="1" ht="69" customHeight="1" x14ac:dyDescent="0.2">
      <c r="A272" s="131" t="s">
        <v>1790</v>
      </c>
      <c r="B272" s="33" t="s">
        <v>208</v>
      </c>
      <c r="C272" s="34" t="s">
        <v>999</v>
      </c>
      <c r="D272" s="112" t="s">
        <v>2018</v>
      </c>
      <c r="E272" s="112" t="s">
        <v>2018</v>
      </c>
      <c r="F272" s="112" t="s">
        <v>2020</v>
      </c>
      <c r="G272" s="33" t="s">
        <v>1478</v>
      </c>
      <c r="H272" s="44">
        <v>100</v>
      </c>
      <c r="I272" s="33">
        <v>710000000</v>
      </c>
      <c r="J272" s="33" t="s">
        <v>1239</v>
      </c>
      <c r="K272" s="33" t="s">
        <v>1499</v>
      </c>
      <c r="L272" s="33" t="s">
        <v>1239</v>
      </c>
      <c r="M272" s="45"/>
      <c r="N272" s="33" t="s">
        <v>1539</v>
      </c>
      <c r="O272" s="36">
        <v>0</v>
      </c>
      <c r="P272" s="38"/>
      <c r="Q272" s="38"/>
      <c r="R272" s="37"/>
      <c r="S272" s="70"/>
      <c r="T272" s="49">
        <f>U272/1.12</f>
        <v>1474197.3214285714</v>
      </c>
      <c r="U272" s="37">
        <v>1651101</v>
      </c>
      <c r="V272" s="36" t="s">
        <v>1617</v>
      </c>
      <c r="W272" s="33">
        <v>2016</v>
      </c>
      <c r="X272" s="165"/>
      <c r="GG272" s="82"/>
      <c r="GH272" s="82"/>
      <c r="GI272" s="82"/>
      <c r="GJ272" s="82"/>
      <c r="GK272" s="82"/>
      <c r="GL272" s="82"/>
      <c r="GM272" s="82"/>
      <c r="GN272" s="82"/>
    </row>
    <row r="273" spans="1:24" s="75" customFormat="1" ht="63.75" x14ac:dyDescent="0.25">
      <c r="A273" s="131" t="s">
        <v>1791</v>
      </c>
      <c r="B273" s="33" t="s">
        <v>208</v>
      </c>
      <c r="C273" s="34" t="s">
        <v>1091</v>
      </c>
      <c r="D273" s="34" t="s">
        <v>2021</v>
      </c>
      <c r="E273" s="34" t="s">
        <v>2022</v>
      </c>
      <c r="F273" s="34" t="s">
        <v>2023</v>
      </c>
      <c r="G273" s="33" t="s">
        <v>1478</v>
      </c>
      <c r="H273" s="44">
        <v>0</v>
      </c>
      <c r="I273" s="33">
        <v>710000000</v>
      </c>
      <c r="J273" s="33" t="s">
        <v>1239</v>
      </c>
      <c r="K273" s="79" t="s">
        <v>1482</v>
      </c>
      <c r="L273" s="33" t="s">
        <v>1239</v>
      </c>
      <c r="M273" s="33"/>
      <c r="N273" s="33" t="s">
        <v>1525</v>
      </c>
      <c r="O273" s="68">
        <v>100</v>
      </c>
      <c r="P273" s="33"/>
      <c r="Q273" s="33"/>
      <c r="R273" s="37"/>
      <c r="S273" s="37"/>
      <c r="T273" s="48">
        <v>7000000</v>
      </c>
      <c r="U273" s="48">
        <v>7000000</v>
      </c>
      <c r="V273" s="33"/>
      <c r="W273" s="33">
        <v>2016</v>
      </c>
      <c r="X273" s="74" t="s">
        <v>2080</v>
      </c>
    </row>
    <row r="274" spans="1:24" s="75" customFormat="1" ht="102" x14ac:dyDescent="0.25">
      <c r="A274" s="131" t="s">
        <v>1792</v>
      </c>
      <c r="B274" s="33" t="s">
        <v>208</v>
      </c>
      <c r="C274" s="34" t="s">
        <v>1091</v>
      </c>
      <c r="D274" s="34" t="s">
        <v>2024</v>
      </c>
      <c r="E274" s="34" t="s">
        <v>2022</v>
      </c>
      <c r="F274" s="34" t="s">
        <v>2025</v>
      </c>
      <c r="G274" s="33" t="s">
        <v>1478</v>
      </c>
      <c r="H274" s="44">
        <v>0</v>
      </c>
      <c r="I274" s="33">
        <v>710000000</v>
      </c>
      <c r="J274" s="33" t="s">
        <v>1239</v>
      </c>
      <c r="K274" s="33" t="s">
        <v>1505</v>
      </c>
      <c r="L274" s="33" t="s">
        <v>1239</v>
      </c>
      <c r="M274" s="33"/>
      <c r="N274" s="33" t="s">
        <v>1541</v>
      </c>
      <c r="O274" s="68">
        <v>100</v>
      </c>
      <c r="P274" s="33"/>
      <c r="Q274" s="33"/>
      <c r="R274" s="37"/>
      <c r="S274" s="37"/>
      <c r="T274" s="48">
        <v>9000000</v>
      </c>
      <c r="U274" s="48">
        <v>9000000</v>
      </c>
      <c r="V274" s="33"/>
      <c r="W274" s="33">
        <v>2016</v>
      </c>
      <c r="X274" s="74" t="s">
        <v>2080</v>
      </c>
    </row>
    <row r="275" spans="1:24" s="75" customFormat="1" ht="89.25" x14ac:dyDescent="0.25">
      <c r="A275" s="131" t="s">
        <v>1793</v>
      </c>
      <c r="B275" s="33" t="s">
        <v>208</v>
      </c>
      <c r="C275" s="34" t="s">
        <v>1091</v>
      </c>
      <c r="D275" s="34" t="s">
        <v>2024</v>
      </c>
      <c r="E275" s="34" t="s">
        <v>2022</v>
      </c>
      <c r="F275" s="34" t="s">
        <v>2026</v>
      </c>
      <c r="G275" s="33" t="s">
        <v>1478</v>
      </c>
      <c r="H275" s="44">
        <v>0</v>
      </c>
      <c r="I275" s="33">
        <v>710000000</v>
      </c>
      <c r="J275" s="33" t="s">
        <v>1239</v>
      </c>
      <c r="K275" s="33" t="s">
        <v>1498</v>
      </c>
      <c r="L275" s="33" t="s">
        <v>1239</v>
      </c>
      <c r="M275" s="33"/>
      <c r="N275" s="33" t="s">
        <v>1515</v>
      </c>
      <c r="O275" s="68">
        <v>100</v>
      </c>
      <c r="P275" s="33"/>
      <c r="Q275" s="33"/>
      <c r="R275" s="37"/>
      <c r="S275" s="37"/>
      <c r="T275" s="48">
        <v>1700000</v>
      </c>
      <c r="U275" s="48">
        <f>T275</f>
        <v>1700000</v>
      </c>
      <c r="V275" s="33"/>
      <c r="W275" s="33">
        <v>2016</v>
      </c>
      <c r="X275" s="74" t="s">
        <v>2080</v>
      </c>
    </row>
    <row r="276" spans="1:24" s="75" customFormat="1" ht="89.25" x14ac:dyDescent="0.25">
      <c r="A276" s="131" t="s">
        <v>1794</v>
      </c>
      <c r="B276" s="33" t="s">
        <v>208</v>
      </c>
      <c r="C276" s="34" t="s">
        <v>1091</v>
      </c>
      <c r="D276" s="34" t="s">
        <v>2024</v>
      </c>
      <c r="E276" s="34" t="s">
        <v>2022</v>
      </c>
      <c r="F276" s="34" t="s">
        <v>2027</v>
      </c>
      <c r="G276" s="33" t="s">
        <v>1478</v>
      </c>
      <c r="H276" s="44">
        <v>0</v>
      </c>
      <c r="I276" s="33">
        <v>710000000</v>
      </c>
      <c r="J276" s="33" t="s">
        <v>1239</v>
      </c>
      <c r="K276" s="77" t="s">
        <v>1492</v>
      </c>
      <c r="L276" s="33" t="s">
        <v>1239</v>
      </c>
      <c r="M276" s="33"/>
      <c r="N276" s="33" t="s">
        <v>1527</v>
      </c>
      <c r="O276" s="68">
        <v>100</v>
      </c>
      <c r="P276" s="33"/>
      <c r="Q276" s="33"/>
      <c r="R276" s="37"/>
      <c r="S276" s="37"/>
      <c r="T276" s="48">
        <v>6500000</v>
      </c>
      <c r="U276" s="48">
        <f>T276</f>
        <v>6500000</v>
      </c>
      <c r="V276" s="33"/>
      <c r="W276" s="33">
        <v>2016</v>
      </c>
      <c r="X276" s="74" t="s">
        <v>2080</v>
      </c>
    </row>
    <row r="277" spans="1:24" s="75" customFormat="1" ht="63.75" x14ac:dyDescent="0.25">
      <c r="A277" s="131" t="s">
        <v>1795</v>
      </c>
      <c r="B277" s="33" t="s">
        <v>208</v>
      </c>
      <c r="C277" s="34" t="s">
        <v>1091</v>
      </c>
      <c r="D277" s="34" t="s">
        <v>2024</v>
      </c>
      <c r="E277" s="34" t="s">
        <v>2022</v>
      </c>
      <c r="F277" s="34" t="s">
        <v>2028</v>
      </c>
      <c r="G277" s="33" t="s">
        <v>1478</v>
      </c>
      <c r="H277" s="44">
        <v>0</v>
      </c>
      <c r="I277" s="33">
        <v>710000000</v>
      </c>
      <c r="J277" s="33" t="s">
        <v>1239</v>
      </c>
      <c r="K277" s="33" t="s">
        <v>1491</v>
      </c>
      <c r="L277" s="33" t="s">
        <v>1239</v>
      </c>
      <c r="M277" s="33"/>
      <c r="N277" s="33" t="s">
        <v>1520</v>
      </c>
      <c r="O277" s="68">
        <v>100</v>
      </c>
      <c r="P277" s="33"/>
      <c r="Q277" s="33"/>
      <c r="R277" s="37"/>
      <c r="S277" s="37"/>
      <c r="T277" s="48">
        <v>3800000</v>
      </c>
      <c r="U277" s="48">
        <f>T277</f>
        <v>3800000</v>
      </c>
      <c r="V277" s="33"/>
      <c r="W277" s="33">
        <v>2016</v>
      </c>
      <c r="X277" s="74" t="s">
        <v>2080</v>
      </c>
    </row>
    <row r="278" spans="1:24" s="7" customFormat="1" ht="38.25" x14ac:dyDescent="0.2">
      <c r="A278" s="131" t="s">
        <v>1796</v>
      </c>
      <c r="B278" s="33" t="s">
        <v>208</v>
      </c>
      <c r="C278" s="34" t="s">
        <v>1100</v>
      </c>
      <c r="D278" s="34" t="s">
        <v>1111</v>
      </c>
      <c r="E278" s="34" t="s">
        <v>1111</v>
      </c>
      <c r="F278" s="34" t="s">
        <v>2029</v>
      </c>
      <c r="G278" s="33" t="s">
        <v>1562</v>
      </c>
      <c r="H278" s="169">
        <v>50</v>
      </c>
      <c r="I278" s="33">
        <v>710000000</v>
      </c>
      <c r="J278" s="33" t="s">
        <v>1239</v>
      </c>
      <c r="K278" s="42" t="s">
        <v>1487</v>
      </c>
      <c r="L278" s="33" t="s">
        <v>1246</v>
      </c>
      <c r="M278" s="33"/>
      <c r="N278" s="33" t="s">
        <v>1509</v>
      </c>
      <c r="O278" s="170">
        <v>0</v>
      </c>
      <c r="P278" s="33"/>
      <c r="Q278" s="33"/>
      <c r="R278" s="37"/>
      <c r="S278" s="37"/>
      <c r="T278" s="49">
        <v>4914000</v>
      </c>
      <c r="U278" s="49">
        <v>5503680</v>
      </c>
      <c r="V278" s="36" t="s">
        <v>1619</v>
      </c>
      <c r="W278" s="33">
        <v>2016</v>
      </c>
      <c r="X278" s="165"/>
    </row>
    <row r="279" spans="1:24" s="7" customFormat="1" ht="38.25" x14ac:dyDescent="0.2">
      <c r="A279" s="131" t="s">
        <v>1797</v>
      </c>
      <c r="B279" s="33" t="s">
        <v>208</v>
      </c>
      <c r="C279" s="34" t="s">
        <v>1102</v>
      </c>
      <c r="D279" s="34" t="s">
        <v>2030</v>
      </c>
      <c r="E279" s="34" t="s">
        <v>2030</v>
      </c>
      <c r="F279" s="34" t="s">
        <v>2031</v>
      </c>
      <c r="G279" s="33" t="s">
        <v>1478</v>
      </c>
      <c r="H279" s="169">
        <v>50</v>
      </c>
      <c r="I279" s="33">
        <v>710000000</v>
      </c>
      <c r="J279" s="33" t="s">
        <v>1239</v>
      </c>
      <c r="K279" s="33" t="s">
        <v>1484</v>
      </c>
      <c r="L279" s="33" t="s">
        <v>1246</v>
      </c>
      <c r="M279" s="33"/>
      <c r="N279" s="33" t="s">
        <v>1538</v>
      </c>
      <c r="O279" s="170">
        <v>0</v>
      </c>
      <c r="P279" s="33"/>
      <c r="Q279" s="33"/>
      <c r="R279" s="37"/>
      <c r="S279" s="37"/>
      <c r="T279" s="49">
        <v>600000</v>
      </c>
      <c r="U279" s="49">
        <v>600000</v>
      </c>
      <c r="V279" s="36" t="s">
        <v>1619</v>
      </c>
      <c r="W279" s="33">
        <v>2015</v>
      </c>
      <c r="X279" s="74" t="s">
        <v>2080</v>
      </c>
    </row>
    <row r="280" spans="1:24" s="7" customFormat="1" ht="38.25" x14ac:dyDescent="0.2">
      <c r="A280" s="131" t="s">
        <v>1798</v>
      </c>
      <c r="B280" s="33" t="s">
        <v>208</v>
      </c>
      <c r="C280" s="34" t="s">
        <v>1104</v>
      </c>
      <c r="D280" s="34" t="s">
        <v>2032</v>
      </c>
      <c r="E280" s="34" t="s">
        <v>2032</v>
      </c>
      <c r="F280" s="34" t="s">
        <v>1112</v>
      </c>
      <c r="G280" s="33" t="s">
        <v>1561</v>
      </c>
      <c r="H280" s="169">
        <v>50</v>
      </c>
      <c r="I280" s="33">
        <v>710000000</v>
      </c>
      <c r="J280" s="33" t="s">
        <v>1239</v>
      </c>
      <c r="K280" s="33" t="s">
        <v>1504</v>
      </c>
      <c r="L280" s="33" t="s">
        <v>1246</v>
      </c>
      <c r="M280" s="33"/>
      <c r="N280" s="33" t="s">
        <v>1535</v>
      </c>
      <c r="O280" s="170">
        <v>0</v>
      </c>
      <c r="P280" s="33"/>
      <c r="Q280" s="33"/>
      <c r="R280" s="37"/>
      <c r="S280" s="37"/>
      <c r="T280" s="49">
        <v>15600000</v>
      </c>
      <c r="U280" s="49">
        <v>17472000</v>
      </c>
      <c r="V280" s="36" t="s">
        <v>1619</v>
      </c>
      <c r="W280" s="33">
        <v>2016</v>
      </c>
      <c r="X280" s="165"/>
    </row>
    <row r="281" spans="1:24" s="7" customFormat="1" ht="114.75" x14ac:dyDescent="0.2">
      <c r="A281" s="131" t="s">
        <v>1799</v>
      </c>
      <c r="B281" s="33" t="s">
        <v>208</v>
      </c>
      <c r="C281" s="34" t="s">
        <v>1107</v>
      </c>
      <c r="D281" s="34" t="s">
        <v>2033</v>
      </c>
      <c r="E281" s="34" t="s">
        <v>2034</v>
      </c>
      <c r="F281" s="34" t="s">
        <v>2035</v>
      </c>
      <c r="G281" s="33" t="s">
        <v>1478</v>
      </c>
      <c r="H281" s="169">
        <v>100</v>
      </c>
      <c r="I281" s="33">
        <v>710000000</v>
      </c>
      <c r="J281" s="33" t="s">
        <v>1239</v>
      </c>
      <c r="K281" s="33" t="s">
        <v>1501</v>
      </c>
      <c r="L281" s="33" t="s">
        <v>1246</v>
      </c>
      <c r="M281" s="33"/>
      <c r="N281" s="33" t="s">
        <v>1501</v>
      </c>
      <c r="O281" s="36">
        <v>30</v>
      </c>
      <c r="P281" s="33"/>
      <c r="Q281" s="33"/>
      <c r="R281" s="37"/>
      <c r="S281" s="37"/>
      <c r="T281" s="49">
        <v>4160000</v>
      </c>
      <c r="U281" s="49">
        <v>4659200</v>
      </c>
      <c r="V281" s="36" t="s">
        <v>1619</v>
      </c>
      <c r="W281" s="33">
        <v>2016</v>
      </c>
      <c r="X281" s="165"/>
    </row>
    <row r="282" spans="1:24" s="7" customFormat="1" ht="114.75" x14ac:dyDescent="0.2">
      <c r="A282" s="72" t="s">
        <v>1800</v>
      </c>
      <c r="B282" s="33" t="s">
        <v>208</v>
      </c>
      <c r="C282" s="34" t="s">
        <v>1107</v>
      </c>
      <c r="D282" s="34" t="s">
        <v>2033</v>
      </c>
      <c r="E282" s="34" t="s">
        <v>2034</v>
      </c>
      <c r="F282" s="34" t="s">
        <v>2036</v>
      </c>
      <c r="G282" s="33" t="s">
        <v>1478</v>
      </c>
      <c r="H282" s="169">
        <v>100</v>
      </c>
      <c r="I282" s="33">
        <v>710000000</v>
      </c>
      <c r="J282" s="33" t="s">
        <v>1239</v>
      </c>
      <c r="K282" s="33" t="s">
        <v>1497</v>
      </c>
      <c r="L282" s="33" t="s">
        <v>1244</v>
      </c>
      <c r="M282" s="33"/>
      <c r="N282" s="33" t="s">
        <v>1497</v>
      </c>
      <c r="O282" s="68">
        <v>100</v>
      </c>
      <c r="P282" s="33"/>
      <c r="Q282" s="33"/>
      <c r="R282" s="37"/>
      <c r="S282" s="37"/>
      <c r="T282" s="49">
        <v>104000</v>
      </c>
      <c r="U282" s="49">
        <v>104000</v>
      </c>
      <c r="V282" s="36" t="s">
        <v>1619</v>
      </c>
      <c r="W282" s="33">
        <v>2016</v>
      </c>
      <c r="X282" s="74" t="s">
        <v>2080</v>
      </c>
    </row>
    <row r="283" spans="1:24" s="7" customFormat="1" ht="63.75" x14ac:dyDescent="0.2">
      <c r="A283" s="131" t="s">
        <v>1801</v>
      </c>
      <c r="B283" s="33" t="s">
        <v>208</v>
      </c>
      <c r="C283" s="34" t="s">
        <v>179</v>
      </c>
      <c r="D283" s="34" t="s">
        <v>1118</v>
      </c>
      <c r="E283" s="34" t="s">
        <v>1119</v>
      </c>
      <c r="F283" s="34" t="s">
        <v>1120</v>
      </c>
      <c r="G283" s="33" t="s">
        <v>1561</v>
      </c>
      <c r="H283" s="169">
        <v>65</v>
      </c>
      <c r="I283" s="33">
        <v>710000000</v>
      </c>
      <c r="J283" s="33" t="s">
        <v>1239</v>
      </c>
      <c r="K283" s="33" t="s">
        <v>1496</v>
      </c>
      <c r="L283" s="33" t="s">
        <v>1246</v>
      </c>
      <c r="M283" s="33"/>
      <c r="N283" s="33" t="s">
        <v>1513</v>
      </c>
      <c r="O283" s="171">
        <v>0</v>
      </c>
      <c r="P283" s="33"/>
      <c r="Q283" s="33"/>
      <c r="R283" s="37"/>
      <c r="S283" s="37"/>
      <c r="T283" s="49">
        <v>5550178.5714285709</v>
      </c>
      <c r="U283" s="49">
        <v>6216200</v>
      </c>
      <c r="V283" s="33"/>
      <c r="W283" s="33">
        <v>2016</v>
      </c>
      <c r="X283" s="165"/>
    </row>
    <row r="284" spans="1:24" s="7" customFormat="1" ht="38.25" x14ac:dyDescent="0.2">
      <c r="A284" s="131" t="s">
        <v>1802</v>
      </c>
      <c r="B284" s="33" t="s">
        <v>208</v>
      </c>
      <c r="C284" s="34" t="s">
        <v>1114</v>
      </c>
      <c r="D284" s="34" t="s">
        <v>1121</v>
      </c>
      <c r="E284" s="34" t="s">
        <v>1121</v>
      </c>
      <c r="F284" s="34" t="s">
        <v>1122</v>
      </c>
      <c r="G284" s="33" t="s">
        <v>1561</v>
      </c>
      <c r="H284" s="169">
        <v>65</v>
      </c>
      <c r="I284" s="33">
        <v>710000000</v>
      </c>
      <c r="J284" s="33" t="s">
        <v>1239</v>
      </c>
      <c r="K284" s="33" t="s">
        <v>1496</v>
      </c>
      <c r="L284" s="33" t="s">
        <v>1246</v>
      </c>
      <c r="M284" s="33"/>
      <c r="N284" s="33" t="s">
        <v>1511</v>
      </c>
      <c r="O284" s="171">
        <v>0</v>
      </c>
      <c r="P284" s="33"/>
      <c r="Q284" s="33"/>
      <c r="R284" s="37"/>
      <c r="S284" s="37"/>
      <c r="T284" s="49">
        <v>8035714.2857142845</v>
      </c>
      <c r="U284" s="49">
        <v>9000000</v>
      </c>
      <c r="V284" s="33"/>
      <c r="W284" s="33">
        <v>2016</v>
      </c>
      <c r="X284" s="165"/>
    </row>
    <row r="285" spans="1:24" s="7" customFormat="1" ht="38.25" x14ac:dyDescent="0.2">
      <c r="A285" s="131" t="s">
        <v>1803</v>
      </c>
      <c r="B285" s="33" t="s">
        <v>208</v>
      </c>
      <c r="C285" s="34" t="s">
        <v>1114</v>
      </c>
      <c r="D285" s="34" t="s">
        <v>1121</v>
      </c>
      <c r="E285" s="34" t="s">
        <v>1121</v>
      </c>
      <c r="F285" s="34" t="s">
        <v>1123</v>
      </c>
      <c r="G285" s="33" t="s">
        <v>1561</v>
      </c>
      <c r="H285" s="169">
        <v>65</v>
      </c>
      <c r="I285" s="33">
        <v>710000000</v>
      </c>
      <c r="J285" s="33" t="s">
        <v>1239</v>
      </c>
      <c r="K285" s="33" t="s">
        <v>1496</v>
      </c>
      <c r="L285" s="33" t="s">
        <v>1246</v>
      </c>
      <c r="M285" s="33"/>
      <c r="N285" s="33" t="s">
        <v>1511</v>
      </c>
      <c r="O285" s="171">
        <v>0</v>
      </c>
      <c r="P285" s="33"/>
      <c r="Q285" s="33"/>
      <c r="R285" s="37"/>
      <c r="S285" s="37"/>
      <c r="T285" s="49">
        <v>8035714.2857142845</v>
      </c>
      <c r="U285" s="49">
        <v>9000000</v>
      </c>
      <c r="V285" s="33"/>
      <c r="W285" s="33">
        <v>2016</v>
      </c>
      <c r="X285" s="165"/>
    </row>
    <row r="286" spans="1:24" s="7" customFormat="1" ht="51" x14ac:dyDescent="0.2">
      <c r="A286" s="131" t="s">
        <v>1804</v>
      </c>
      <c r="B286" s="33" t="s">
        <v>208</v>
      </c>
      <c r="C286" s="34" t="s">
        <v>1124</v>
      </c>
      <c r="D286" s="34" t="s">
        <v>2037</v>
      </c>
      <c r="E286" s="34" t="s">
        <v>2037</v>
      </c>
      <c r="F286" s="34" t="s">
        <v>1129</v>
      </c>
      <c r="G286" s="33" t="s">
        <v>1478</v>
      </c>
      <c r="H286" s="169">
        <v>100</v>
      </c>
      <c r="I286" s="33">
        <v>710000000</v>
      </c>
      <c r="J286" s="33" t="s">
        <v>1239</v>
      </c>
      <c r="K286" s="33" t="s">
        <v>1497</v>
      </c>
      <c r="L286" s="33" t="s">
        <v>1246</v>
      </c>
      <c r="M286" s="33"/>
      <c r="N286" s="33" t="s">
        <v>1534</v>
      </c>
      <c r="O286" s="68">
        <v>100</v>
      </c>
      <c r="P286" s="33"/>
      <c r="Q286" s="33"/>
      <c r="R286" s="37"/>
      <c r="S286" s="37"/>
      <c r="T286" s="49">
        <v>15000000</v>
      </c>
      <c r="U286" s="49">
        <v>15000000</v>
      </c>
      <c r="V286" s="36" t="s">
        <v>1619</v>
      </c>
      <c r="W286" s="33">
        <v>2016</v>
      </c>
      <c r="X286" s="74" t="s">
        <v>2080</v>
      </c>
    </row>
    <row r="287" spans="1:24" s="7" customFormat="1" ht="63.75" x14ac:dyDescent="0.2">
      <c r="A287" s="131" t="s">
        <v>1805</v>
      </c>
      <c r="B287" s="33" t="s">
        <v>208</v>
      </c>
      <c r="C287" s="34" t="s">
        <v>1091</v>
      </c>
      <c r="D287" s="34" t="s">
        <v>2038</v>
      </c>
      <c r="E287" s="34" t="s">
        <v>2022</v>
      </c>
      <c r="F287" s="102" t="s">
        <v>1143</v>
      </c>
      <c r="G287" s="33" t="s">
        <v>1478</v>
      </c>
      <c r="H287" s="169">
        <v>0</v>
      </c>
      <c r="I287" s="33">
        <v>710000000</v>
      </c>
      <c r="J287" s="33" t="s">
        <v>1239</v>
      </c>
      <c r="K287" s="33" t="s">
        <v>1483</v>
      </c>
      <c r="L287" s="33" t="s">
        <v>1246</v>
      </c>
      <c r="M287" s="33"/>
      <c r="N287" s="33" t="s">
        <v>1483</v>
      </c>
      <c r="O287" s="68">
        <v>100</v>
      </c>
      <c r="P287" s="33"/>
      <c r="Q287" s="33"/>
      <c r="R287" s="37"/>
      <c r="S287" s="37"/>
      <c r="T287" s="49">
        <v>5868000</v>
      </c>
      <c r="U287" s="49">
        <v>5868000</v>
      </c>
      <c r="V287" s="33"/>
      <c r="W287" s="33">
        <v>2016</v>
      </c>
      <c r="X287" s="74" t="s">
        <v>2080</v>
      </c>
    </row>
    <row r="288" spans="1:24" s="7" customFormat="1" ht="63.75" x14ac:dyDescent="0.2">
      <c r="A288" s="131" t="s">
        <v>1806</v>
      </c>
      <c r="B288" s="33" t="s">
        <v>208</v>
      </c>
      <c r="C288" s="34" t="s">
        <v>1091</v>
      </c>
      <c r="D288" s="34" t="s">
        <v>2038</v>
      </c>
      <c r="E288" s="34" t="s">
        <v>2022</v>
      </c>
      <c r="F288" s="34" t="s">
        <v>2082</v>
      </c>
      <c r="G288" s="33" t="s">
        <v>1478</v>
      </c>
      <c r="H288" s="169">
        <v>0</v>
      </c>
      <c r="I288" s="33">
        <v>710000000</v>
      </c>
      <c r="J288" s="33" t="s">
        <v>1239</v>
      </c>
      <c r="K288" s="33" t="s">
        <v>1491</v>
      </c>
      <c r="L288" s="33" t="s">
        <v>1246</v>
      </c>
      <c r="M288" s="33"/>
      <c r="N288" s="33" t="s">
        <v>1510</v>
      </c>
      <c r="O288" s="68">
        <v>100</v>
      </c>
      <c r="P288" s="33"/>
      <c r="Q288" s="33"/>
      <c r="R288" s="37"/>
      <c r="S288" s="37"/>
      <c r="T288" s="49">
        <v>700000</v>
      </c>
      <c r="U288" s="49">
        <v>700000</v>
      </c>
      <c r="V288" s="33"/>
      <c r="W288" s="33">
        <v>2016</v>
      </c>
      <c r="X288" s="74" t="s">
        <v>2080</v>
      </c>
    </row>
    <row r="289" spans="1:133" s="7" customFormat="1" ht="63.75" x14ac:dyDescent="0.2">
      <c r="A289" s="131" t="s">
        <v>1807</v>
      </c>
      <c r="B289" s="33" t="s">
        <v>208</v>
      </c>
      <c r="C289" s="34" t="s">
        <v>1091</v>
      </c>
      <c r="D289" s="34" t="s">
        <v>2038</v>
      </c>
      <c r="E289" s="34" t="s">
        <v>2022</v>
      </c>
      <c r="F289" s="34" t="s">
        <v>2083</v>
      </c>
      <c r="G289" s="33" t="s">
        <v>1478</v>
      </c>
      <c r="H289" s="169">
        <v>0</v>
      </c>
      <c r="I289" s="33">
        <v>710000000</v>
      </c>
      <c r="J289" s="33" t="s">
        <v>1239</v>
      </c>
      <c r="K289" s="103" t="s">
        <v>1500</v>
      </c>
      <c r="L289" s="33" t="s">
        <v>1246</v>
      </c>
      <c r="M289" s="33"/>
      <c r="N289" s="33" t="s">
        <v>1515</v>
      </c>
      <c r="O289" s="68">
        <v>100</v>
      </c>
      <c r="P289" s="33"/>
      <c r="Q289" s="33"/>
      <c r="R289" s="37"/>
      <c r="S289" s="37"/>
      <c r="T289" s="49">
        <v>800000</v>
      </c>
      <c r="U289" s="49">
        <v>800000</v>
      </c>
      <c r="V289" s="33"/>
      <c r="W289" s="33">
        <v>2016</v>
      </c>
      <c r="X289" s="74" t="s">
        <v>2080</v>
      </c>
    </row>
    <row r="290" spans="1:133" s="7" customFormat="1" ht="63.75" x14ac:dyDescent="0.2">
      <c r="A290" s="131" t="s">
        <v>1808</v>
      </c>
      <c r="B290" s="33" t="s">
        <v>208</v>
      </c>
      <c r="C290" s="34" t="s">
        <v>1091</v>
      </c>
      <c r="D290" s="34" t="s">
        <v>2038</v>
      </c>
      <c r="E290" s="34" t="s">
        <v>2022</v>
      </c>
      <c r="F290" s="34" t="s">
        <v>2084</v>
      </c>
      <c r="G290" s="33" t="s">
        <v>1478</v>
      </c>
      <c r="H290" s="169">
        <v>0</v>
      </c>
      <c r="I290" s="33">
        <v>710000000</v>
      </c>
      <c r="J290" s="33" t="s">
        <v>1239</v>
      </c>
      <c r="K290" s="33" t="s">
        <v>1505</v>
      </c>
      <c r="L290" s="33" t="s">
        <v>1246</v>
      </c>
      <c r="M290" s="33"/>
      <c r="N290" s="33" t="s">
        <v>1528</v>
      </c>
      <c r="O290" s="68">
        <v>100</v>
      </c>
      <c r="P290" s="33"/>
      <c r="Q290" s="33"/>
      <c r="R290" s="37"/>
      <c r="S290" s="37"/>
      <c r="T290" s="49">
        <v>6500000</v>
      </c>
      <c r="U290" s="49">
        <v>6500000</v>
      </c>
      <c r="V290" s="33"/>
      <c r="W290" s="33">
        <v>2016</v>
      </c>
      <c r="X290" s="74" t="s">
        <v>2080</v>
      </c>
    </row>
    <row r="291" spans="1:133" s="7" customFormat="1" ht="114.75" x14ac:dyDescent="0.2">
      <c r="A291" s="131" t="s">
        <v>1809</v>
      </c>
      <c r="B291" s="33" t="s">
        <v>208</v>
      </c>
      <c r="C291" s="34" t="s">
        <v>1107</v>
      </c>
      <c r="D291" s="34" t="s">
        <v>1144</v>
      </c>
      <c r="E291" s="34" t="s">
        <v>1145</v>
      </c>
      <c r="F291" s="102" t="s">
        <v>1146</v>
      </c>
      <c r="G291" s="33" t="s">
        <v>1478</v>
      </c>
      <c r="H291" s="169">
        <v>0</v>
      </c>
      <c r="I291" s="33">
        <v>710000000</v>
      </c>
      <c r="J291" s="33" t="s">
        <v>1239</v>
      </c>
      <c r="K291" s="33" t="s">
        <v>1488</v>
      </c>
      <c r="L291" s="45" t="s">
        <v>1249</v>
      </c>
      <c r="M291" s="33"/>
      <c r="N291" s="33" t="s">
        <v>1501</v>
      </c>
      <c r="O291" s="68">
        <v>100</v>
      </c>
      <c r="P291" s="33"/>
      <c r="Q291" s="33"/>
      <c r="R291" s="37"/>
      <c r="S291" s="37"/>
      <c r="T291" s="49">
        <v>1437150</v>
      </c>
      <c r="U291" s="49">
        <v>1437150</v>
      </c>
      <c r="V291" s="33"/>
      <c r="W291" s="33">
        <v>2016</v>
      </c>
      <c r="X291" s="74" t="s">
        <v>2080</v>
      </c>
    </row>
    <row r="292" spans="1:133" s="7" customFormat="1" ht="114.75" x14ac:dyDescent="0.2">
      <c r="A292" s="131" t="s">
        <v>1810</v>
      </c>
      <c r="B292" s="33" t="s">
        <v>208</v>
      </c>
      <c r="C292" s="34" t="s">
        <v>1107</v>
      </c>
      <c r="D292" s="34" t="s">
        <v>1144</v>
      </c>
      <c r="E292" s="34" t="s">
        <v>1145</v>
      </c>
      <c r="F292" s="34" t="s">
        <v>1147</v>
      </c>
      <c r="G292" s="33" t="s">
        <v>1478</v>
      </c>
      <c r="H292" s="169">
        <v>0</v>
      </c>
      <c r="I292" s="33">
        <v>710000000</v>
      </c>
      <c r="J292" s="33" t="s">
        <v>1239</v>
      </c>
      <c r="K292" s="93" t="s">
        <v>1507</v>
      </c>
      <c r="L292" s="33" t="s">
        <v>1243</v>
      </c>
      <c r="M292" s="33"/>
      <c r="N292" s="79" t="s">
        <v>1481</v>
      </c>
      <c r="O292" s="68">
        <v>100</v>
      </c>
      <c r="P292" s="33"/>
      <c r="Q292" s="33"/>
      <c r="R292" s="37"/>
      <c r="S292" s="37"/>
      <c r="T292" s="49">
        <v>735300</v>
      </c>
      <c r="U292" s="49">
        <v>735300</v>
      </c>
      <c r="V292" s="33"/>
      <c r="W292" s="33">
        <v>2016</v>
      </c>
      <c r="X292" s="74" t="s">
        <v>2080</v>
      </c>
    </row>
    <row r="293" spans="1:133" s="91" customFormat="1" ht="114.75" x14ac:dyDescent="0.2">
      <c r="A293" s="131" t="s">
        <v>1811</v>
      </c>
      <c r="B293" s="33" t="s">
        <v>208</v>
      </c>
      <c r="C293" s="102" t="s">
        <v>1210</v>
      </c>
      <c r="D293" s="115" t="s">
        <v>1214</v>
      </c>
      <c r="E293" s="115" t="s">
        <v>1215</v>
      </c>
      <c r="F293" s="115" t="s">
        <v>1216</v>
      </c>
      <c r="G293" s="33" t="s">
        <v>1561</v>
      </c>
      <c r="H293" s="44">
        <v>100</v>
      </c>
      <c r="I293" s="33">
        <v>710000000</v>
      </c>
      <c r="J293" s="33" t="s">
        <v>1239</v>
      </c>
      <c r="K293" s="33" t="s">
        <v>1501</v>
      </c>
      <c r="L293" s="33" t="s">
        <v>1239</v>
      </c>
      <c r="M293" s="38"/>
      <c r="N293" s="33" t="s">
        <v>1539</v>
      </c>
      <c r="O293" s="36">
        <v>0</v>
      </c>
      <c r="P293" s="38"/>
      <c r="Q293" s="38"/>
      <c r="R293" s="70"/>
      <c r="S293" s="49"/>
      <c r="T293" s="70">
        <v>4999999.9999999991</v>
      </c>
      <c r="U293" s="49">
        <v>5600000</v>
      </c>
      <c r="V293" s="76"/>
      <c r="W293" s="38">
        <v>2016</v>
      </c>
      <c r="X293" s="165"/>
    </row>
    <row r="294" spans="1:133" s="7" customFormat="1" ht="38.25" x14ac:dyDescent="0.2">
      <c r="A294" s="131" t="s">
        <v>1812</v>
      </c>
      <c r="B294" s="33" t="s">
        <v>208</v>
      </c>
      <c r="C294" s="34" t="s">
        <v>1148</v>
      </c>
      <c r="D294" s="158" t="s">
        <v>2039</v>
      </c>
      <c r="E294" s="158" t="s">
        <v>2039</v>
      </c>
      <c r="F294" s="158" t="s">
        <v>2040</v>
      </c>
      <c r="G294" s="33" t="s">
        <v>1478</v>
      </c>
      <c r="H294" s="169">
        <v>70</v>
      </c>
      <c r="I294" s="33">
        <v>710000000</v>
      </c>
      <c r="J294" s="33" t="s">
        <v>1239</v>
      </c>
      <c r="K294" s="79" t="s">
        <v>1502</v>
      </c>
      <c r="L294" s="33" t="s">
        <v>1246</v>
      </c>
      <c r="M294" s="33"/>
      <c r="N294" s="33" t="s">
        <v>1539</v>
      </c>
      <c r="O294" s="171">
        <v>0</v>
      </c>
      <c r="P294" s="33"/>
      <c r="Q294" s="33"/>
      <c r="R294" s="37"/>
      <c r="S294" s="37"/>
      <c r="T294" s="49">
        <v>7000000</v>
      </c>
      <c r="U294" s="49">
        <v>7840000</v>
      </c>
      <c r="V294" s="33"/>
      <c r="W294" s="33">
        <v>2016</v>
      </c>
      <c r="X294" s="165"/>
    </row>
    <row r="295" spans="1:133" s="7" customFormat="1" ht="38.25" x14ac:dyDescent="0.2">
      <c r="A295" s="131" t="s">
        <v>1813</v>
      </c>
      <c r="B295" s="33" t="s">
        <v>208</v>
      </c>
      <c r="C295" s="34" t="s">
        <v>1151</v>
      </c>
      <c r="D295" s="158" t="s">
        <v>2041</v>
      </c>
      <c r="E295" s="158" t="s">
        <v>2041</v>
      </c>
      <c r="F295" s="159"/>
      <c r="G295" s="33" t="s">
        <v>1478</v>
      </c>
      <c r="H295" s="169">
        <v>100</v>
      </c>
      <c r="I295" s="33">
        <v>710000000</v>
      </c>
      <c r="J295" s="33" t="s">
        <v>1239</v>
      </c>
      <c r="K295" s="33" t="s">
        <v>1504</v>
      </c>
      <c r="L295" s="33" t="s">
        <v>1239</v>
      </c>
      <c r="M295" s="33"/>
      <c r="N295" s="33" t="s">
        <v>1538</v>
      </c>
      <c r="O295" s="171">
        <v>0</v>
      </c>
      <c r="P295" s="33"/>
      <c r="Q295" s="33"/>
      <c r="R295" s="37"/>
      <c r="S295" s="37"/>
      <c r="T295" s="49">
        <v>1030421698.125</v>
      </c>
      <c r="U295" s="49">
        <v>1154072301.9000001</v>
      </c>
      <c r="V295" s="36" t="s">
        <v>1617</v>
      </c>
      <c r="W295" s="33">
        <v>2016</v>
      </c>
      <c r="X295" s="165"/>
    </row>
    <row r="296" spans="1:133" s="7" customFormat="1" ht="52.5" customHeight="1" x14ac:dyDescent="0.2">
      <c r="A296" s="131" t="s">
        <v>1814</v>
      </c>
      <c r="B296" s="33" t="s">
        <v>208</v>
      </c>
      <c r="C296" s="94" t="s">
        <v>1155</v>
      </c>
      <c r="D296" s="110" t="s">
        <v>1159</v>
      </c>
      <c r="E296" s="110" t="s">
        <v>1159</v>
      </c>
      <c r="F296" s="110" t="s">
        <v>2042</v>
      </c>
      <c r="G296" s="33" t="s">
        <v>1478</v>
      </c>
      <c r="H296" s="35">
        <v>100</v>
      </c>
      <c r="I296" s="33">
        <v>710000000</v>
      </c>
      <c r="J296" s="33" t="s">
        <v>1239</v>
      </c>
      <c r="K296" s="33" t="s">
        <v>1494</v>
      </c>
      <c r="L296" s="33" t="s">
        <v>1246</v>
      </c>
      <c r="M296" s="33"/>
      <c r="N296" s="33" t="s">
        <v>1513</v>
      </c>
      <c r="O296" s="68">
        <v>100</v>
      </c>
      <c r="P296" s="77"/>
      <c r="Q296" s="77"/>
      <c r="R296" s="48"/>
      <c r="S296" s="48"/>
      <c r="T296" s="37">
        <v>714285.7142857142</v>
      </c>
      <c r="U296" s="37">
        <v>800000</v>
      </c>
      <c r="V296" s="36" t="s">
        <v>1619</v>
      </c>
      <c r="W296" s="45">
        <v>2016</v>
      </c>
      <c r="X296" s="172"/>
      <c r="Y296" s="87"/>
      <c r="Z296" s="87"/>
      <c r="AA296" s="88"/>
      <c r="AB296" s="88"/>
      <c r="AC296" s="83"/>
      <c r="AD296" s="89"/>
      <c r="AE296" s="75"/>
      <c r="AF296" s="75"/>
      <c r="AG296" s="83"/>
      <c r="AH296" s="22"/>
      <c r="AI296" s="75"/>
      <c r="AJ296" s="83"/>
      <c r="AK296" s="84"/>
      <c r="AL296" s="84"/>
      <c r="AM296" s="84"/>
      <c r="AN296" s="83"/>
      <c r="AO296" s="85"/>
      <c r="AP296" s="75"/>
      <c r="AQ296" s="75"/>
      <c r="AR296" s="75"/>
      <c r="AS296" s="83"/>
      <c r="AT296" s="75"/>
      <c r="AU296" s="75"/>
      <c r="AV296" s="86"/>
      <c r="AW296" s="83"/>
      <c r="AX296" s="83"/>
      <c r="AY296" s="87"/>
      <c r="AZ296" s="87"/>
      <c r="BA296" s="88"/>
      <c r="BB296" s="88"/>
      <c r="BC296" s="83"/>
      <c r="BD296" s="89"/>
      <c r="BE296" s="75"/>
      <c r="BF296" s="75"/>
      <c r="BG296" s="83"/>
      <c r="BH296" s="22"/>
      <c r="BI296" s="75"/>
      <c r="BJ296" s="83"/>
      <c r="BK296" s="84"/>
      <c r="BL296" s="84"/>
      <c r="BM296" s="84"/>
      <c r="BN296" s="83"/>
      <c r="BO296" s="85"/>
      <c r="BP296" s="75"/>
      <c r="BQ296" s="75"/>
      <c r="BR296" s="75"/>
      <c r="BS296" s="83"/>
      <c r="BT296" s="75"/>
      <c r="BU296" s="75"/>
      <c r="BV296" s="86"/>
      <c r="BW296" s="83"/>
      <c r="BX296" s="83"/>
      <c r="BY296" s="87"/>
      <c r="BZ296" s="87"/>
      <c r="CA296" s="88"/>
      <c r="CB296" s="88"/>
      <c r="CC296" s="83"/>
      <c r="CD296" s="89"/>
      <c r="CE296" s="75"/>
      <c r="CF296" s="75"/>
      <c r="CG296" s="83"/>
      <c r="CH296" s="22"/>
      <c r="CI296" s="75"/>
      <c r="CJ296" s="83"/>
      <c r="CK296" s="84"/>
      <c r="CL296" s="84"/>
      <c r="CM296" s="84"/>
      <c r="CN296" s="83"/>
      <c r="CO296" s="85"/>
      <c r="CP296" s="75"/>
      <c r="CQ296" s="75"/>
      <c r="CR296" s="75"/>
      <c r="CS296" s="83"/>
      <c r="CT296" s="75"/>
      <c r="CU296" s="75"/>
      <c r="CV296" s="86"/>
      <c r="CW296" s="83"/>
      <c r="CX296" s="83"/>
      <c r="CY296" s="87"/>
      <c r="CZ296" s="87"/>
      <c r="DA296" s="88"/>
      <c r="DB296" s="88"/>
      <c r="DC296" s="83"/>
      <c r="DD296" s="89"/>
      <c r="DE296" s="75"/>
      <c r="DF296" s="75"/>
      <c r="DG296" s="83"/>
      <c r="DH296" s="22"/>
      <c r="DI296" s="75"/>
      <c r="DJ296" s="83"/>
      <c r="DK296" s="84"/>
      <c r="DL296" s="84"/>
      <c r="DM296" s="84"/>
      <c r="DN296" s="83"/>
      <c r="DO296" s="85"/>
      <c r="DP296" s="75"/>
      <c r="DQ296" s="75"/>
      <c r="DR296" s="75"/>
      <c r="DS296" s="83"/>
      <c r="DT296" s="75"/>
      <c r="DU296" s="75"/>
      <c r="DV296" s="86"/>
      <c r="DW296" s="83"/>
      <c r="DX296" s="83"/>
      <c r="DY296" s="87"/>
      <c r="DZ296" s="87"/>
      <c r="EA296" s="88"/>
      <c r="EB296" s="88"/>
      <c r="EC296" s="83"/>
    </row>
    <row r="297" spans="1:133" s="26" customFormat="1" ht="114.75" x14ac:dyDescent="0.2">
      <c r="A297" s="131" t="s">
        <v>1815</v>
      </c>
      <c r="B297" s="33" t="s">
        <v>208</v>
      </c>
      <c r="C297" s="34" t="s">
        <v>1107</v>
      </c>
      <c r="D297" s="34" t="s">
        <v>2043</v>
      </c>
      <c r="E297" s="34" t="s">
        <v>1145</v>
      </c>
      <c r="F297" s="34" t="s">
        <v>2085</v>
      </c>
      <c r="G297" s="33" t="s">
        <v>1478</v>
      </c>
      <c r="H297" s="44">
        <v>0</v>
      </c>
      <c r="I297" s="33">
        <v>710000000</v>
      </c>
      <c r="J297" s="33" t="s">
        <v>1239</v>
      </c>
      <c r="K297" s="77" t="s">
        <v>1492</v>
      </c>
      <c r="L297" s="33" t="s">
        <v>1250</v>
      </c>
      <c r="M297" s="33"/>
      <c r="N297" s="33" t="s">
        <v>1489</v>
      </c>
      <c r="O297" s="68">
        <v>100</v>
      </c>
      <c r="P297" s="33"/>
      <c r="Q297" s="33"/>
      <c r="R297" s="37"/>
      <c r="S297" s="37"/>
      <c r="T297" s="37">
        <v>2087024.9999999998</v>
      </c>
      <c r="U297" s="37">
        <v>2337468</v>
      </c>
      <c r="V297" s="33"/>
      <c r="W297" s="33">
        <v>2016</v>
      </c>
      <c r="X297" s="165"/>
    </row>
    <row r="298" spans="1:133" s="26" customFormat="1" ht="114.75" x14ac:dyDescent="0.2">
      <c r="A298" s="131" t="s">
        <v>1816</v>
      </c>
      <c r="B298" s="33" t="s">
        <v>208</v>
      </c>
      <c r="C298" s="34" t="s">
        <v>1107</v>
      </c>
      <c r="D298" s="34" t="s">
        <v>1166</v>
      </c>
      <c r="E298" s="34" t="s">
        <v>1145</v>
      </c>
      <c r="F298" s="34" t="s">
        <v>1582</v>
      </c>
      <c r="G298" s="33" t="s">
        <v>1478</v>
      </c>
      <c r="H298" s="44">
        <v>0</v>
      </c>
      <c r="I298" s="33">
        <v>710000000</v>
      </c>
      <c r="J298" s="33" t="s">
        <v>1239</v>
      </c>
      <c r="K298" s="33" t="s">
        <v>1488</v>
      </c>
      <c r="L298" s="45" t="s">
        <v>1249</v>
      </c>
      <c r="M298" s="33"/>
      <c r="N298" s="33" t="s">
        <v>1501</v>
      </c>
      <c r="O298" s="68">
        <v>100</v>
      </c>
      <c r="P298" s="33"/>
      <c r="Q298" s="33"/>
      <c r="R298" s="37"/>
      <c r="S298" s="37"/>
      <c r="T298" s="37">
        <v>1909821.4285714284</v>
      </c>
      <c r="U298" s="37">
        <v>2139000</v>
      </c>
      <c r="V298" s="33"/>
      <c r="W298" s="33">
        <v>2016</v>
      </c>
      <c r="X298" s="165"/>
    </row>
    <row r="299" spans="1:133" s="26" customFormat="1" ht="114.75" x14ac:dyDescent="0.2">
      <c r="A299" s="131" t="s">
        <v>1817</v>
      </c>
      <c r="B299" s="33" t="s">
        <v>208</v>
      </c>
      <c r="C299" s="34" t="s">
        <v>1107</v>
      </c>
      <c r="D299" s="34" t="s">
        <v>2043</v>
      </c>
      <c r="E299" s="34" t="s">
        <v>1145</v>
      </c>
      <c r="F299" s="34" t="s">
        <v>1167</v>
      </c>
      <c r="G299" s="33" t="s">
        <v>1478</v>
      </c>
      <c r="H299" s="44">
        <v>100</v>
      </c>
      <c r="I299" s="33">
        <v>710000000</v>
      </c>
      <c r="J299" s="33" t="s">
        <v>1239</v>
      </c>
      <c r="K299" s="77" t="s">
        <v>1480</v>
      </c>
      <c r="L299" s="33" t="s">
        <v>1246</v>
      </c>
      <c r="M299" s="33"/>
      <c r="N299" s="33" t="s">
        <v>1499</v>
      </c>
      <c r="O299" s="68">
        <v>100</v>
      </c>
      <c r="P299" s="33"/>
      <c r="Q299" s="33"/>
      <c r="R299" s="37"/>
      <c r="S299" s="37"/>
      <c r="T299" s="37">
        <v>1785714.2857142854</v>
      </c>
      <c r="U299" s="37">
        <v>2000000</v>
      </c>
      <c r="V299" s="33"/>
      <c r="W299" s="33">
        <v>2016</v>
      </c>
      <c r="X299" s="165"/>
    </row>
    <row r="300" spans="1:133" s="26" customFormat="1" ht="114.75" x14ac:dyDescent="0.2">
      <c r="A300" s="131" t="s">
        <v>1818</v>
      </c>
      <c r="B300" s="33" t="s">
        <v>208</v>
      </c>
      <c r="C300" s="34" t="s">
        <v>1107</v>
      </c>
      <c r="D300" s="34" t="s">
        <v>2043</v>
      </c>
      <c r="E300" s="34" t="s">
        <v>1145</v>
      </c>
      <c r="F300" s="34" t="s">
        <v>1147</v>
      </c>
      <c r="G300" s="33" t="s">
        <v>1478</v>
      </c>
      <c r="H300" s="44">
        <v>0</v>
      </c>
      <c r="I300" s="33">
        <v>710000000</v>
      </c>
      <c r="J300" s="33" t="s">
        <v>1239</v>
      </c>
      <c r="K300" s="33" t="s">
        <v>1496</v>
      </c>
      <c r="L300" s="33" t="s">
        <v>1243</v>
      </c>
      <c r="M300" s="33"/>
      <c r="N300" s="79" t="s">
        <v>1481</v>
      </c>
      <c r="O300" s="68">
        <v>100</v>
      </c>
      <c r="P300" s="33"/>
      <c r="Q300" s="33"/>
      <c r="R300" s="37"/>
      <c r="S300" s="37"/>
      <c r="T300" s="37">
        <v>287946.42857142852</v>
      </c>
      <c r="U300" s="37">
        <v>322500</v>
      </c>
      <c r="V300" s="33"/>
      <c r="W300" s="33">
        <v>2016</v>
      </c>
      <c r="X300" s="165"/>
    </row>
    <row r="301" spans="1:133" s="26" customFormat="1" ht="114.75" x14ac:dyDescent="0.2">
      <c r="A301" s="72" t="s">
        <v>1819</v>
      </c>
      <c r="B301" s="33" t="s">
        <v>208</v>
      </c>
      <c r="C301" s="34" t="s">
        <v>1107</v>
      </c>
      <c r="D301" s="34" t="s">
        <v>2043</v>
      </c>
      <c r="E301" s="34" t="s">
        <v>1145</v>
      </c>
      <c r="F301" s="34" t="s">
        <v>2086</v>
      </c>
      <c r="G301" s="33" t="s">
        <v>1478</v>
      </c>
      <c r="H301" s="44">
        <v>0</v>
      </c>
      <c r="I301" s="33">
        <v>710000000</v>
      </c>
      <c r="J301" s="33" t="s">
        <v>1239</v>
      </c>
      <c r="K301" s="77" t="s">
        <v>1492</v>
      </c>
      <c r="L301" s="33" t="s">
        <v>1252</v>
      </c>
      <c r="M301" s="33"/>
      <c r="N301" s="33" t="s">
        <v>1489</v>
      </c>
      <c r="O301" s="68">
        <v>100</v>
      </c>
      <c r="P301" s="33"/>
      <c r="Q301" s="33"/>
      <c r="R301" s="37"/>
      <c r="S301" s="37"/>
      <c r="T301" s="37">
        <v>297321.42857142852</v>
      </c>
      <c r="U301" s="37">
        <v>333000</v>
      </c>
      <c r="V301" s="33"/>
      <c r="W301" s="33">
        <v>2016</v>
      </c>
      <c r="X301" s="165"/>
    </row>
    <row r="302" spans="1:133" s="26" customFormat="1" ht="51" x14ac:dyDescent="0.2">
      <c r="A302" s="131" t="s">
        <v>1820</v>
      </c>
      <c r="B302" s="33" t="s">
        <v>208</v>
      </c>
      <c r="C302" s="34" t="s">
        <v>652</v>
      </c>
      <c r="D302" s="34" t="s">
        <v>2044</v>
      </c>
      <c r="E302" s="34" t="s">
        <v>2044</v>
      </c>
      <c r="F302" s="34" t="s">
        <v>2045</v>
      </c>
      <c r="G302" s="33" t="s">
        <v>1478</v>
      </c>
      <c r="H302" s="44">
        <v>100</v>
      </c>
      <c r="I302" s="33">
        <v>710000000</v>
      </c>
      <c r="J302" s="33" t="s">
        <v>1239</v>
      </c>
      <c r="K302" s="33" t="s">
        <v>1486</v>
      </c>
      <c r="L302" s="33" t="s">
        <v>1266</v>
      </c>
      <c r="M302" s="33"/>
      <c r="N302" s="33" t="s">
        <v>1538</v>
      </c>
      <c r="O302" s="36">
        <v>0</v>
      </c>
      <c r="P302" s="33"/>
      <c r="Q302" s="33"/>
      <c r="R302" s="37"/>
      <c r="S302" s="37"/>
      <c r="T302" s="37">
        <v>6946424.5700000003</v>
      </c>
      <c r="U302" s="37">
        <v>7779995.5184000013</v>
      </c>
      <c r="V302" s="36" t="s">
        <v>1617</v>
      </c>
      <c r="W302" s="33" t="s">
        <v>1620</v>
      </c>
      <c r="X302" s="165"/>
    </row>
    <row r="303" spans="1:133" s="26" customFormat="1" ht="51" x14ac:dyDescent="0.2">
      <c r="A303" s="131" t="s">
        <v>1821</v>
      </c>
      <c r="B303" s="33" t="s">
        <v>208</v>
      </c>
      <c r="C303" s="34" t="s">
        <v>1169</v>
      </c>
      <c r="D303" s="34" t="s">
        <v>2046</v>
      </c>
      <c r="E303" s="34" t="s">
        <v>2046</v>
      </c>
      <c r="F303" s="34" t="s">
        <v>2047</v>
      </c>
      <c r="G303" s="33" t="s">
        <v>1478</v>
      </c>
      <c r="H303" s="44">
        <v>100</v>
      </c>
      <c r="I303" s="33">
        <v>710000000</v>
      </c>
      <c r="J303" s="33" t="s">
        <v>1239</v>
      </c>
      <c r="K303" s="77" t="s">
        <v>1493</v>
      </c>
      <c r="L303" s="33" t="s">
        <v>1239</v>
      </c>
      <c r="M303" s="33"/>
      <c r="N303" s="33" t="s">
        <v>1522</v>
      </c>
      <c r="O303" s="68">
        <v>100</v>
      </c>
      <c r="P303" s="33"/>
      <c r="Q303" s="33"/>
      <c r="R303" s="37"/>
      <c r="S303" s="37"/>
      <c r="T303" s="37">
        <v>2240000</v>
      </c>
      <c r="U303" s="37">
        <v>2508800</v>
      </c>
      <c r="V303" s="36" t="s">
        <v>1617</v>
      </c>
      <c r="W303" s="33">
        <v>2016</v>
      </c>
      <c r="X303" s="165"/>
    </row>
    <row r="304" spans="1:133" s="22" customFormat="1" ht="51" x14ac:dyDescent="0.2">
      <c r="A304" s="131" t="s">
        <v>1822</v>
      </c>
      <c r="B304" s="33" t="s">
        <v>208</v>
      </c>
      <c r="C304" s="116" t="s">
        <v>1173</v>
      </c>
      <c r="D304" s="102" t="s">
        <v>1200</v>
      </c>
      <c r="E304" s="34" t="s">
        <v>1200</v>
      </c>
      <c r="F304" s="102" t="s">
        <v>1201</v>
      </c>
      <c r="G304" s="33" t="s">
        <v>1561</v>
      </c>
      <c r="H304" s="47">
        <v>40</v>
      </c>
      <c r="I304" s="33">
        <v>710000000</v>
      </c>
      <c r="J304" s="33" t="s">
        <v>1239</v>
      </c>
      <c r="K304" s="33" t="s">
        <v>2117</v>
      </c>
      <c r="L304" s="33" t="s">
        <v>1246</v>
      </c>
      <c r="M304" s="33"/>
      <c r="N304" s="33" t="s">
        <v>1542</v>
      </c>
      <c r="O304" s="36">
        <v>0</v>
      </c>
      <c r="P304" s="33"/>
      <c r="Q304" s="33"/>
      <c r="R304" s="37"/>
      <c r="S304" s="37"/>
      <c r="T304" s="49">
        <v>8100000</v>
      </c>
      <c r="U304" s="49">
        <v>9072000</v>
      </c>
      <c r="V304" s="36" t="s">
        <v>1619</v>
      </c>
      <c r="W304" s="33">
        <v>2016</v>
      </c>
      <c r="X304" s="165"/>
    </row>
    <row r="305" spans="1:24" s="22" customFormat="1" ht="51" x14ac:dyDescent="0.2">
      <c r="A305" s="72" t="s">
        <v>1823</v>
      </c>
      <c r="B305" s="33" t="s">
        <v>208</v>
      </c>
      <c r="C305" s="34" t="s">
        <v>1176</v>
      </c>
      <c r="D305" s="34" t="s">
        <v>1202</v>
      </c>
      <c r="E305" s="34" t="s">
        <v>1202</v>
      </c>
      <c r="F305" s="34" t="s">
        <v>1203</v>
      </c>
      <c r="G305" s="33" t="s">
        <v>1478</v>
      </c>
      <c r="H305" s="47">
        <v>50</v>
      </c>
      <c r="I305" s="33">
        <v>710000000</v>
      </c>
      <c r="J305" s="33" t="s">
        <v>1239</v>
      </c>
      <c r="K305" s="33" t="s">
        <v>1504</v>
      </c>
      <c r="L305" s="33" t="s">
        <v>1246</v>
      </c>
      <c r="M305" s="33"/>
      <c r="N305" s="33" t="s">
        <v>1538</v>
      </c>
      <c r="O305" s="44">
        <v>50</v>
      </c>
      <c r="P305" s="33"/>
      <c r="Q305" s="33"/>
      <c r="R305" s="37"/>
      <c r="S305" s="37"/>
      <c r="T305" s="49">
        <v>1800000</v>
      </c>
      <c r="U305" s="49">
        <v>2016000.0000000002</v>
      </c>
      <c r="V305" s="36" t="s">
        <v>1619</v>
      </c>
      <c r="W305" s="33">
        <v>2016</v>
      </c>
      <c r="X305" s="165"/>
    </row>
    <row r="306" spans="1:24" s="22" customFormat="1" ht="89.25" x14ac:dyDescent="0.2">
      <c r="A306" s="72" t="s">
        <v>1824</v>
      </c>
      <c r="B306" s="33" t="s">
        <v>208</v>
      </c>
      <c r="C306" s="34" t="s">
        <v>1180</v>
      </c>
      <c r="D306" s="34" t="s">
        <v>2048</v>
      </c>
      <c r="E306" s="34" t="s">
        <v>2048</v>
      </c>
      <c r="F306" s="34" t="s">
        <v>2049</v>
      </c>
      <c r="G306" s="33" t="s">
        <v>1561</v>
      </c>
      <c r="H306" s="47">
        <v>50</v>
      </c>
      <c r="I306" s="33">
        <v>710000000</v>
      </c>
      <c r="J306" s="33" t="s">
        <v>1239</v>
      </c>
      <c r="K306" s="79" t="s">
        <v>1482</v>
      </c>
      <c r="L306" s="33" t="s">
        <v>1246</v>
      </c>
      <c r="M306" s="33"/>
      <c r="N306" s="33" t="s">
        <v>1518</v>
      </c>
      <c r="O306" s="44">
        <v>0</v>
      </c>
      <c r="P306" s="33"/>
      <c r="Q306" s="33"/>
      <c r="R306" s="37"/>
      <c r="S306" s="37"/>
      <c r="T306" s="49">
        <v>9400000</v>
      </c>
      <c r="U306" s="49">
        <v>10528000.000000002</v>
      </c>
      <c r="V306" s="36" t="s">
        <v>1619</v>
      </c>
      <c r="W306" s="33">
        <v>2016</v>
      </c>
      <c r="X306" s="165"/>
    </row>
    <row r="307" spans="1:24" s="22" customFormat="1" ht="89.25" x14ac:dyDescent="0.2">
      <c r="A307" s="72" t="s">
        <v>1825</v>
      </c>
      <c r="B307" s="33" t="s">
        <v>208</v>
      </c>
      <c r="C307" s="34" t="s">
        <v>1107</v>
      </c>
      <c r="D307" s="102" t="s">
        <v>2050</v>
      </c>
      <c r="E307" s="102" t="s">
        <v>2050</v>
      </c>
      <c r="F307" s="34" t="s">
        <v>2051</v>
      </c>
      <c r="G307" s="33" t="s">
        <v>1478</v>
      </c>
      <c r="H307" s="47">
        <v>0</v>
      </c>
      <c r="I307" s="33">
        <v>710000000</v>
      </c>
      <c r="J307" s="33" t="s">
        <v>1239</v>
      </c>
      <c r="K307" s="77" t="s">
        <v>1492</v>
      </c>
      <c r="L307" s="33" t="s">
        <v>1246</v>
      </c>
      <c r="M307" s="33"/>
      <c r="N307" s="33" t="s">
        <v>1518</v>
      </c>
      <c r="O307" s="68">
        <v>100</v>
      </c>
      <c r="P307" s="33"/>
      <c r="Q307" s="33"/>
      <c r="R307" s="37"/>
      <c r="S307" s="37"/>
      <c r="T307" s="49">
        <v>11850000</v>
      </c>
      <c r="U307" s="49">
        <v>13272000.000000002</v>
      </c>
      <c r="V307" s="33"/>
      <c r="W307" s="33">
        <v>2016</v>
      </c>
      <c r="X307" s="165"/>
    </row>
    <row r="308" spans="1:24" s="22" customFormat="1" ht="76.5" x14ac:dyDescent="0.2">
      <c r="A308" s="72" t="s">
        <v>1826</v>
      </c>
      <c r="B308" s="33" t="s">
        <v>208</v>
      </c>
      <c r="C308" s="34" t="s">
        <v>1107</v>
      </c>
      <c r="D308" s="102" t="s">
        <v>2050</v>
      </c>
      <c r="E308" s="102" t="s">
        <v>2050</v>
      </c>
      <c r="F308" s="34" t="s">
        <v>2052</v>
      </c>
      <c r="G308" s="33" t="s">
        <v>1478</v>
      </c>
      <c r="H308" s="47">
        <v>0</v>
      </c>
      <c r="I308" s="33">
        <v>710000000</v>
      </c>
      <c r="J308" s="33" t="s">
        <v>1239</v>
      </c>
      <c r="K308" s="33" t="s">
        <v>1494</v>
      </c>
      <c r="L308" s="33" t="s">
        <v>1246</v>
      </c>
      <c r="M308" s="33"/>
      <c r="N308" s="33" t="s">
        <v>1511</v>
      </c>
      <c r="O308" s="68">
        <v>100</v>
      </c>
      <c r="P308" s="33"/>
      <c r="Q308" s="33"/>
      <c r="R308" s="37"/>
      <c r="S308" s="37"/>
      <c r="T308" s="49">
        <v>15000000</v>
      </c>
      <c r="U308" s="49">
        <v>16800000</v>
      </c>
      <c r="V308" s="33"/>
      <c r="W308" s="33">
        <v>2016</v>
      </c>
      <c r="X308" s="165"/>
    </row>
    <row r="309" spans="1:24" s="22" customFormat="1" ht="89.25" x14ac:dyDescent="0.2">
      <c r="A309" s="72" t="s">
        <v>1827</v>
      </c>
      <c r="B309" s="33" t="s">
        <v>208</v>
      </c>
      <c r="C309" s="34" t="s">
        <v>1107</v>
      </c>
      <c r="D309" s="102" t="s">
        <v>2050</v>
      </c>
      <c r="E309" s="102" t="s">
        <v>2050</v>
      </c>
      <c r="F309" s="34" t="s">
        <v>2053</v>
      </c>
      <c r="G309" s="33" t="s">
        <v>1478</v>
      </c>
      <c r="H309" s="47">
        <v>0</v>
      </c>
      <c r="I309" s="33">
        <v>710000000</v>
      </c>
      <c r="J309" s="33" t="s">
        <v>1239</v>
      </c>
      <c r="K309" s="42" t="s">
        <v>1487</v>
      </c>
      <c r="L309" s="33" t="s">
        <v>1246</v>
      </c>
      <c r="M309" s="33"/>
      <c r="N309" s="33" t="s">
        <v>1509</v>
      </c>
      <c r="O309" s="68">
        <v>100</v>
      </c>
      <c r="P309" s="33"/>
      <c r="Q309" s="33"/>
      <c r="R309" s="37"/>
      <c r="S309" s="37"/>
      <c r="T309" s="49">
        <v>15000000</v>
      </c>
      <c r="U309" s="49">
        <v>16800000</v>
      </c>
      <c r="V309" s="33"/>
      <c r="W309" s="33">
        <v>2016</v>
      </c>
      <c r="X309" s="165"/>
    </row>
    <row r="310" spans="1:24" s="22" customFormat="1" ht="153" x14ac:dyDescent="0.2">
      <c r="A310" s="72" t="s">
        <v>1828</v>
      </c>
      <c r="B310" s="33" t="s">
        <v>208</v>
      </c>
      <c r="C310" s="34" t="s">
        <v>1188</v>
      </c>
      <c r="D310" s="34" t="s">
        <v>2054</v>
      </c>
      <c r="E310" s="34" t="s">
        <v>2054</v>
      </c>
      <c r="F310" s="34" t="s">
        <v>2055</v>
      </c>
      <c r="G310" s="33" t="s">
        <v>1561</v>
      </c>
      <c r="H310" s="47">
        <v>50</v>
      </c>
      <c r="I310" s="33">
        <v>710000000</v>
      </c>
      <c r="J310" s="33" t="s">
        <v>1239</v>
      </c>
      <c r="K310" s="33" t="s">
        <v>1489</v>
      </c>
      <c r="L310" s="33" t="s">
        <v>1246</v>
      </c>
      <c r="M310" s="33"/>
      <c r="N310" s="33" t="s">
        <v>1521</v>
      </c>
      <c r="O310" s="44">
        <v>0</v>
      </c>
      <c r="P310" s="33"/>
      <c r="Q310" s="33"/>
      <c r="R310" s="37"/>
      <c r="S310" s="37"/>
      <c r="T310" s="49">
        <v>40500000</v>
      </c>
      <c r="U310" s="49">
        <v>45360000</v>
      </c>
      <c r="V310" s="36" t="s">
        <v>1619</v>
      </c>
      <c r="W310" s="33">
        <v>2016</v>
      </c>
      <c r="X310" s="165"/>
    </row>
    <row r="311" spans="1:24" s="22" customFormat="1" ht="76.5" x14ac:dyDescent="0.2">
      <c r="A311" s="72" t="s">
        <v>1829</v>
      </c>
      <c r="B311" s="33" t="s">
        <v>208</v>
      </c>
      <c r="C311" s="34" t="s">
        <v>614</v>
      </c>
      <c r="D311" s="34" t="s">
        <v>2056</v>
      </c>
      <c r="E311" s="34" t="s">
        <v>2056</v>
      </c>
      <c r="F311" s="34" t="s">
        <v>2057</v>
      </c>
      <c r="G311" s="33" t="s">
        <v>1562</v>
      </c>
      <c r="H311" s="47">
        <v>50</v>
      </c>
      <c r="I311" s="33">
        <v>710000000</v>
      </c>
      <c r="J311" s="33" t="s">
        <v>1239</v>
      </c>
      <c r="K311" s="33" t="s">
        <v>1503</v>
      </c>
      <c r="L311" s="33" t="s">
        <v>1246</v>
      </c>
      <c r="M311" s="33"/>
      <c r="N311" s="33" t="s">
        <v>1530</v>
      </c>
      <c r="O311" s="44">
        <v>50</v>
      </c>
      <c r="P311" s="33"/>
      <c r="Q311" s="33"/>
      <c r="R311" s="37"/>
      <c r="S311" s="37"/>
      <c r="T311" s="49">
        <v>4050000</v>
      </c>
      <c r="U311" s="49">
        <v>4536000</v>
      </c>
      <c r="V311" s="36" t="s">
        <v>1619</v>
      </c>
      <c r="W311" s="33">
        <v>2016</v>
      </c>
      <c r="X311" s="165"/>
    </row>
    <row r="312" spans="1:24" s="22" customFormat="1" ht="38.25" x14ac:dyDescent="0.2">
      <c r="A312" s="72" t="s">
        <v>1830</v>
      </c>
      <c r="B312" s="33" t="s">
        <v>208</v>
      </c>
      <c r="C312" s="34" t="s">
        <v>1195</v>
      </c>
      <c r="D312" s="34" t="s">
        <v>2058</v>
      </c>
      <c r="E312" s="34" t="s">
        <v>2058</v>
      </c>
      <c r="F312" s="34" t="s">
        <v>2059</v>
      </c>
      <c r="G312" s="33" t="s">
        <v>1561</v>
      </c>
      <c r="H312" s="47">
        <v>40</v>
      </c>
      <c r="I312" s="33">
        <v>710000000</v>
      </c>
      <c r="J312" s="33" t="s">
        <v>1239</v>
      </c>
      <c r="K312" s="33" t="s">
        <v>1489</v>
      </c>
      <c r="L312" s="33" t="s">
        <v>1246</v>
      </c>
      <c r="M312" s="33"/>
      <c r="N312" s="33" t="s">
        <v>1521</v>
      </c>
      <c r="O312" s="44">
        <v>0</v>
      </c>
      <c r="P312" s="33"/>
      <c r="Q312" s="33"/>
      <c r="R312" s="37"/>
      <c r="S312" s="37"/>
      <c r="T312" s="49">
        <v>8100000</v>
      </c>
      <c r="U312" s="49">
        <v>9072000</v>
      </c>
      <c r="V312" s="36" t="s">
        <v>1619</v>
      </c>
      <c r="W312" s="33">
        <v>2016</v>
      </c>
      <c r="X312" s="165"/>
    </row>
    <row r="313" spans="1:24" s="22" customFormat="1" ht="38.25" x14ac:dyDescent="0.2">
      <c r="A313" s="72" t="s">
        <v>1831</v>
      </c>
      <c r="B313" s="33" t="s">
        <v>208</v>
      </c>
      <c r="C313" s="34" t="s">
        <v>1169</v>
      </c>
      <c r="D313" s="102" t="s">
        <v>2060</v>
      </c>
      <c r="E313" s="102" t="s">
        <v>2060</v>
      </c>
      <c r="F313" s="34" t="s">
        <v>1204</v>
      </c>
      <c r="G313" s="33" t="s">
        <v>1478</v>
      </c>
      <c r="H313" s="47">
        <v>50</v>
      </c>
      <c r="I313" s="33">
        <v>710000000</v>
      </c>
      <c r="J313" s="33" t="s">
        <v>1239</v>
      </c>
      <c r="K313" s="33" t="s">
        <v>1499</v>
      </c>
      <c r="L313" s="33" t="s">
        <v>1246</v>
      </c>
      <c r="M313" s="33"/>
      <c r="N313" s="33" t="s">
        <v>1540</v>
      </c>
      <c r="O313" s="44">
        <v>50</v>
      </c>
      <c r="P313" s="33"/>
      <c r="Q313" s="45"/>
      <c r="R313" s="37"/>
      <c r="S313" s="37"/>
      <c r="T313" s="49">
        <v>270000</v>
      </c>
      <c r="U313" s="49">
        <v>302400</v>
      </c>
      <c r="V313" s="36" t="s">
        <v>1619</v>
      </c>
      <c r="W313" s="33">
        <v>2016</v>
      </c>
      <c r="X313" s="165"/>
    </row>
    <row r="314" spans="1:24" s="22" customFormat="1" ht="127.5" x14ac:dyDescent="0.25">
      <c r="A314" s="72" t="s">
        <v>1832</v>
      </c>
      <c r="B314" s="33" t="s">
        <v>208</v>
      </c>
      <c r="C314" s="34" t="s">
        <v>1231</v>
      </c>
      <c r="D314" s="34" t="s">
        <v>2061</v>
      </c>
      <c r="E314" s="34" t="s">
        <v>2061</v>
      </c>
      <c r="F314" s="34" t="s">
        <v>2062</v>
      </c>
      <c r="G314" s="33" t="s">
        <v>1562</v>
      </c>
      <c r="H314" s="35">
        <v>100</v>
      </c>
      <c r="I314" s="33">
        <v>71000000</v>
      </c>
      <c r="J314" s="33" t="s">
        <v>1239</v>
      </c>
      <c r="K314" s="93" t="s">
        <v>1507</v>
      </c>
      <c r="L314" s="33" t="s">
        <v>1239</v>
      </c>
      <c r="M314" s="33"/>
      <c r="N314" s="33" t="s">
        <v>1496</v>
      </c>
      <c r="O314" s="36">
        <v>0</v>
      </c>
      <c r="P314" s="33"/>
      <c r="Q314" s="33"/>
      <c r="R314" s="37"/>
      <c r="S314" s="37"/>
      <c r="T314" s="37">
        <v>2210000</v>
      </c>
      <c r="U314" s="37">
        <v>2475200.0000000005</v>
      </c>
      <c r="V314" s="36" t="s">
        <v>1619</v>
      </c>
      <c r="W314" s="33">
        <v>2016</v>
      </c>
      <c r="X314" s="134"/>
    </row>
    <row r="315" spans="1:24" s="22" customFormat="1" ht="38.25" x14ac:dyDescent="0.25">
      <c r="A315" s="72" t="s">
        <v>1833</v>
      </c>
      <c r="B315" s="33" t="s">
        <v>208</v>
      </c>
      <c r="C315" s="34" t="s">
        <v>1195</v>
      </c>
      <c r="D315" s="34" t="s">
        <v>2063</v>
      </c>
      <c r="E315" s="34" t="s">
        <v>2063</v>
      </c>
      <c r="F315" s="34" t="s">
        <v>2064</v>
      </c>
      <c r="G315" s="33" t="s">
        <v>1561</v>
      </c>
      <c r="H315" s="35">
        <v>100</v>
      </c>
      <c r="I315" s="33">
        <v>71000000</v>
      </c>
      <c r="J315" s="33" t="s">
        <v>1239</v>
      </c>
      <c r="K315" s="77" t="s">
        <v>1492</v>
      </c>
      <c r="L315" s="33" t="s">
        <v>1239</v>
      </c>
      <c r="M315" s="33"/>
      <c r="N315" s="45" t="s">
        <v>1491</v>
      </c>
      <c r="O315" s="36">
        <v>0</v>
      </c>
      <c r="P315" s="33"/>
      <c r="Q315" s="33"/>
      <c r="R315" s="37"/>
      <c r="S315" s="37"/>
      <c r="T315" s="37">
        <v>6532000</v>
      </c>
      <c r="U315" s="37">
        <v>7315840.0000000009</v>
      </c>
      <c r="V315" s="36" t="s">
        <v>1619</v>
      </c>
      <c r="W315" s="33">
        <v>2016</v>
      </c>
      <c r="X315" s="134"/>
    </row>
    <row r="316" spans="1:24" s="22" customFormat="1" ht="102" x14ac:dyDescent="0.25">
      <c r="A316" s="72" t="s">
        <v>1834</v>
      </c>
      <c r="B316" s="33" t="s">
        <v>208</v>
      </c>
      <c r="C316" s="34" t="s">
        <v>646</v>
      </c>
      <c r="D316" s="34" t="s">
        <v>2065</v>
      </c>
      <c r="E316" s="34" t="s">
        <v>2065</v>
      </c>
      <c r="F316" s="34" t="s">
        <v>1580</v>
      </c>
      <c r="G316" s="33" t="s">
        <v>1561</v>
      </c>
      <c r="H316" s="35">
        <v>100</v>
      </c>
      <c r="I316" s="33">
        <v>71000000</v>
      </c>
      <c r="J316" s="33" t="s">
        <v>1239</v>
      </c>
      <c r="K316" s="33" t="s">
        <v>1494</v>
      </c>
      <c r="L316" s="33" t="s">
        <v>1239</v>
      </c>
      <c r="M316" s="33"/>
      <c r="N316" s="33" t="s">
        <v>1496</v>
      </c>
      <c r="O316" s="36">
        <v>0</v>
      </c>
      <c r="P316" s="33"/>
      <c r="Q316" s="33"/>
      <c r="R316" s="37"/>
      <c r="S316" s="37"/>
      <c r="T316" s="37">
        <v>21500000</v>
      </c>
      <c r="U316" s="37">
        <v>24080000.000000004</v>
      </c>
      <c r="V316" s="36" t="s">
        <v>1619</v>
      </c>
      <c r="W316" s="33">
        <v>2016</v>
      </c>
      <c r="X316" s="134"/>
    </row>
    <row r="317" spans="1:24" s="22" customFormat="1" ht="127.5" x14ac:dyDescent="0.2">
      <c r="A317" s="72" t="s">
        <v>1835</v>
      </c>
      <c r="B317" s="33" t="s">
        <v>208</v>
      </c>
      <c r="C317" s="34" t="s">
        <v>1205</v>
      </c>
      <c r="D317" s="34" t="s">
        <v>2066</v>
      </c>
      <c r="E317" s="34" t="s">
        <v>2067</v>
      </c>
      <c r="F317" s="34" t="s">
        <v>2068</v>
      </c>
      <c r="G317" s="33" t="s">
        <v>1478</v>
      </c>
      <c r="H317" s="47">
        <v>70</v>
      </c>
      <c r="I317" s="33">
        <v>710000000</v>
      </c>
      <c r="J317" s="33" t="s">
        <v>1239</v>
      </c>
      <c r="K317" s="33" t="s">
        <v>1505</v>
      </c>
      <c r="L317" s="33" t="s">
        <v>1239</v>
      </c>
      <c r="M317" s="33"/>
      <c r="N317" s="33" t="s">
        <v>1535</v>
      </c>
      <c r="O317" s="44">
        <v>0</v>
      </c>
      <c r="P317" s="33"/>
      <c r="Q317" s="45"/>
      <c r="R317" s="37"/>
      <c r="S317" s="37"/>
      <c r="T317" s="49">
        <v>170000000</v>
      </c>
      <c r="U317" s="49">
        <v>190400000</v>
      </c>
      <c r="V317" s="33"/>
      <c r="W317" s="33">
        <v>2016</v>
      </c>
      <c r="X317" s="165"/>
    </row>
    <row r="318" spans="1:24" s="22" customFormat="1" ht="84" customHeight="1" thickBot="1" x14ac:dyDescent="0.25">
      <c r="A318" s="213" t="s">
        <v>2090</v>
      </c>
      <c r="B318" s="214" t="s">
        <v>208</v>
      </c>
      <c r="C318" s="215" t="s">
        <v>2088</v>
      </c>
      <c r="D318" s="215" t="s">
        <v>2091</v>
      </c>
      <c r="E318" s="215" t="s">
        <v>2091</v>
      </c>
      <c r="F318" s="215" t="s">
        <v>2106</v>
      </c>
      <c r="G318" s="214" t="s">
        <v>1478</v>
      </c>
      <c r="H318" s="216">
        <v>100</v>
      </c>
      <c r="I318" s="214">
        <v>710000000</v>
      </c>
      <c r="J318" s="214" t="s">
        <v>1239</v>
      </c>
      <c r="K318" s="214" t="s">
        <v>1507</v>
      </c>
      <c r="L318" s="214" t="s">
        <v>1239</v>
      </c>
      <c r="M318" s="214"/>
      <c r="N318" s="214" t="s">
        <v>1496</v>
      </c>
      <c r="O318" s="217">
        <v>30</v>
      </c>
      <c r="P318" s="214"/>
      <c r="Q318" s="218"/>
      <c r="R318" s="219"/>
      <c r="S318" s="219"/>
      <c r="T318" s="220">
        <v>500000</v>
      </c>
      <c r="U318" s="220">
        <v>560000</v>
      </c>
      <c r="V318" s="221" t="s">
        <v>1619</v>
      </c>
      <c r="W318" s="214">
        <v>2016</v>
      </c>
      <c r="X318" s="222"/>
    </row>
    <row r="319" spans="1:24" s="155" customFormat="1" ht="12.75" x14ac:dyDescent="0.2">
      <c r="A319" s="204" t="s">
        <v>224</v>
      </c>
      <c r="B319" s="205"/>
      <c r="C319" s="206"/>
      <c r="D319" s="207"/>
      <c r="E319" s="207"/>
      <c r="F319" s="207"/>
      <c r="G319" s="205"/>
      <c r="H319" s="205"/>
      <c r="I319" s="207"/>
      <c r="J319" s="205"/>
      <c r="K319" s="205"/>
      <c r="L319" s="205"/>
      <c r="M319" s="205"/>
      <c r="N319" s="205"/>
      <c r="O319" s="205"/>
      <c r="P319" s="205"/>
      <c r="Q319" s="205"/>
      <c r="R319" s="208"/>
      <c r="S319" s="209"/>
      <c r="T319" s="209">
        <f>SUM(T171:T318)</f>
        <v>7921577003.0217867</v>
      </c>
      <c r="U319" s="209">
        <f>SUM(U171:U318)</f>
        <v>8516312206.1303997</v>
      </c>
      <c r="V319" s="205"/>
      <c r="W319" s="210"/>
      <c r="X319" s="211"/>
    </row>
    <row r="320" spans="1:24" s="105" customFormat="1" ht="12.75" x14ac:dyDescent="0.2">
      <c r="A320" s="72"/>
      <c r="B320" s="153"/>
      <c r="C320" s="154"/>
      <c r="D320" s="104"/>
      <c r="E320" s="104"/>
      <c r="F320" s="104"/>
      <c r="G320" s="153"/>
      <c r="H320" s="153"/>
      <c r="I320" s="104"/>
      <c r="J320" s="153"/>
      <c r="K320" s="153"/>
      <c r="L320" s="153"/>
      <c r="M320" s="153"/>
      <c r="N320" s="153"/>
      <c r="O320" s="153"/>
      <c r="P320" s="153"/>
      <c r="Q320" s="153"/>
      <c r="R320" s="37"/>
      <c r="S320" s="70"/>
      <c r="T320" s="70"/>
      <c r="U320" s="70"/>
      <c r="V320" s="153"/>
      <c r="W320" s="55"/>
      <c r="X320" s="137"/>
    </row>
    <row r="321" spans="1:24" s="155" customFormat="1" ht="13.5" thickBot="1" x14ac:dyDescent="0.25">
      <c r="A321" s="146" t="s">
        <v>225</v>
      </c>
      <c r="B321" s="150"/>
      <c r="C321" s="151"/>
      <c r="D321" s="152"/>
      <c r="E321" s="152"/>
      <c r="F321" s="152"/>
      <c r="G321" s="152"/>
      <c r="H321" s="152"/>
      <c r="I321" s="152"/>
      <c r="J321" s="152"/>
      <c r="K321" s="150"/>
      <c r="L321" s="150"/>
      <c r="M321" s="152"/>
      <c r="N321" s="150"/>
      <c r="O321" s="152"/>
      <c r="P321" s="152"/>
      <c r="Q321" s="152"/>
      <c r="R321" s="147"/>
      <c r="S321" s="147"/>
      <c r="T321" s="147">
        <f>T319+T169+T98</f>
        <v>64063609292.523956</v>
      </c>
      <c r="U321" s="147">
        <f>U319+U169+U98</f>
        <v>71395109970.37442</v>
      </c>
      <c r="V321" s="150"/>
      <c r="W321" s="141"/>
      <c r="X321" s="143"/>
    </row>
    <row r="322" spans="1:24" x14ac:dyDescent="0.25">
      <c r="N322" s="75"/>
    </row>
    <row r="323" spans="1:24" x14ac:dyDescent="0.25">
      <c r="N323" s="75"/>
      <c r="U323" s="49"/>
    </row>
  </sheetData>
  <mergeCells count="5">
    <mergeCell ref="A5:B5"/>
    <mergeCell ref="D5:W5"/>
    <mergeCell ref="R6:X7"/>
    <mergeCell ref="R8:X9"/>
    <mergeCell ref="D10:W10"/>
  </mergeCells>
  <pageMargins left="0.24" right="0.19685039370078741" top="0.34" bottom="0.28999999999999998" header="0.22" footer="0.15748031496062992"/>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0" workbookViewId="0">
      <selection activeCell="M290" sqref="M29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русс</vt:lpstr>
      <vt:lpstr>каз</vt:lpstr>
      <vt:lpstr>Лист1</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Сералина Сауле</cp:lastModifiedBy>
  <cp:lastPrinted>2015-12-24T09:03:49Z</cp:lastPrinted>
  <dcterms:created xsi:type="dcterms:W3CDTF">2015-12-02T04:40:58Z</dcterms:created>
  <dcterms:modified xsi:type="dcterms:W3CDTF">2016-01-26T09:08:31Z</dcterms:modified>
</cp:coreProperties>
</file>