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seralina\Documents\2016_ПЗ НАК\20160302_3_корр\на сайт\"/>
    </mc:Choice>
  </mc:AlternateContent>
  <bookViews>
    <workbookView xWindow="0" yWindow="0" windowWidth="21600" windowHeight="9435" activeTab="1"/>
  </bookViews>
  <sheets>
    <sheet name="русс" sheetId="1" r:id="rId1"/>
    <sheet name="каз" sheetId="2" r:id="rId2"/>
  </sheets>
  <definedNames>
    <definedName name="_xlnm._FilterDatabase" localSheetId="1" hidden="1">каз!$A$12:$XBY$12</definedName>
    <definedName name="_xlnm._FilterDatabase" localSheetId="0" hidden="1">русс!$A$12:$XDR$485</definedName>
    <definedName name="_xlnm.Print_Area" localSheetId="1">каз!$A$1:$X$489</definedName>
    <definedName name="_xlnm.Print_Area" localSheetId="0">русс!$A$1:$X$487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79" i="1" l="1"/>
  <c r="T484" i="2"/>
  <c r="T459" i="2"/>
  <c r="T218" i="2"/>
  <c r="T107" i="2"/>
  <c r="U107" i="2" s="1"/>
  <c r="T23" i="2"/>
  <c r="U23" i="2" s="1"/>
  <c r="T484" i="1"/>
  <c r="T459" i="1"/>
  <c r="T218" i="1"/>
  <c r="T107" i="1"/>
  <c r="U107" i="1" s="1"/>
  <c r="T74" i="1"/>
  <c r="U74" i="1" s="1"/>
  <c r="T72" i="1"/>
  <c r="U72" i="1" s="1"/>
  <c r="T36" i="1"/>
  <c r="U36" i="1" s="1"/>
  <c r="T34" i="1"/>
  <c r="U34" i="1" s="1"/>
  <c r="T23" i="1"/>
  <c r="U23" i="1" s="1"/>
  <c r="T108" i="2" l="1"/>
  <c r="T128" i="1" l="1"/>
  <c r="T462" i="2"/>
  <c r="T461" i="2"/>
  <c r="T460" i="2"/>
  <c r="T457" i="2"/>
  <c r="T456" i="2"/>
  <c r="T455" i="2"/>
  <c r="T454" i="2"/>
  <c r="T453" i="2"/>
  <c r="T452" i="2"/>
  <c r="T451" i="2"/>
  <c r="T257" i="2"/>
  <c r="T237" i="2"/>
  <c r="T236"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19" i="2"/>
  <c r="T118" i="2"/>
  <c r="T117" i="2"/>
  <c r="T116" i="2"/>
  <c r="T115" i="2"/>
  <c r="T114" i="2"/>
  <c r="T113" i="2"/>
  <c r="T111" i="2"/>
  <c r="U106" i="2"/>
  <c r="U108" i="2" s="1"/>
  <c r="T462" i="1"/>
  <c r="T461" i="1"/>
  <c r="T460" i="1"/>
  <c r="T457" i="1"/>
  <c r="T456" i="1"/>
  <c r="T455" i="1"/>
  <c r="T454" i="1"/>
  <c r="T453" i="1"/>
  <c r="T452" i="1"/>
  <c r="T451" i="1"/>
  <c r="U378" i="1"/>
  <c r="T257" i="1"/>
  <c r="T239" i="1"/>
  <c r="T237" i="1"/>
  <c r="T236" i="1"/>
  <c r="T212" i="1"/>
  <c r="T209" i="1"/>
  <c r="T206" i="1"/>
  <c r="T204" i="1"/>
  <c r="T202" i="1"/>
  <c r="T188"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7" i="1"/>
  <c r="T126" i="1"/>
  <c r="T125" i="1"/>
  <c r="T124" i="1"/>
  <c r="T123" i="1"/>
  <c r="T122" i="1"/>
  <c r="T121" i="1"/>
  <c r="T120" i="1"/>
  <c r="T119" i="1"/>
  <c r="T118" i="1"/>
  <c r="T117" i="1"/>
  <c r="T116" i="1"/>
  <c r="T115" i="1"/>
  <c r="T114" i="1"/>
  <c r="T113" i="1"/>
  <c r="T112" i="1"/>
  <c r="T111" i="1"/>
  <c r="T110" i="1"/>
  <c r="U106" i="1"/>
  <c r="U381" i="2" l="1"/>
  <c r="U380" i="2"/>
  <c r="U379" i="2"/>
  <c r="U485" i="2" s="1"/>
  <c r="T375" i="2"/>
  <c r="T334" i="2"/>
  <c r="T331" i="2"/>
  <c r="T330" i="2"/>
  <c r="T322" i="2"/>
  <c r="T320" i="2"/>
  <c r="T319" i="2"/>
  <c r="T318" i="2"/>
  <c r="T485" i="2" s="1"/>
  <c r="T234" i="2"/>
  <c r="U233" i="2"/>
  <c r="U240" i="2" s="1"/>
  <c r="T210" i="2"/>
  <c r="T207" i="2"/>
  <c r="T240" i="2" s="1"/>
  <c r="T449" i="1"/>
  <c r="T446" i="1"/>
  <c r="U442" i="1"/>
  <c r="U441" i="1"/>
  <c r="U440" i="1"/>
  <c r="U439" i="1"/>
  <c r="U438" i="1"/>
  <c r="U437" i="1"/>
  <c r="U435" i="1"/>
  <c r="T431" i="1"/>
  <c r="U381" i="1"/>
  <c r="U380" i="1"/>
  <c r="U379" i="1"/>
  <c r="T334" i="1"/>
  <c r="T331" i="1"/>
  <c r="T330" i="1"/>
  <c r="T322" i="1"/>
  <c r="T320" i="1"/>
  <c r="T319" i="1"/>
  <c r="T318" i="1"/>
  <c r="T234" i="1"/>
  <c r="U233" i="1"/>
  <c r="U240" i="1" s="1"/>
  <c r="T210" i="1"/>
  <c r="T207" i="1"/>
  <c r="T173" i="1"/>
  <c r="T171" i="1"/>
  <c r="T169" i="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U88" i="1"/>
  <c r="T87" i="1"/>
  <c r="U87" i="1" s="1"/>
  <c r="T86" i="1"/>
  <c r="U86" i="1" s="1"/>
  <c r="T85" i="1"/>
  <c r="U85" i="1" s="1"/>
  <c r="T84" i="1"/>
  <c r="U84" i="1" s="1"/>
  <c r="T79" i="1"/>
  <c r="U79" i="1" s="1"/>
  <c r="T78" i="1"/>
  <c r="U78" i="1" s="1"/>
  <c r="T77" i="1"/>
  <c r="U77" i="1" s="1"/>
  <c r="T76" i="1"/>
  <c r="U76" i="1" s="1"/>
  <c r="T75" i="1"/>
  <c r="U75"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2" i="1"/>
  <c r="U32" i="1" s="1"/>
  <c r="T31" i="1"/>
  <c r="U31" i="1" s="1"/>
  <c r="T30" i="1"/>
  <c r="U30" i="1" s="1"/>
  <c r="T29" i="1"/>
  <c r="U29" i="1" s="1"/>
  <c r="T28" i="1"/>
  <c r="U28" i="1" s="1"/>
  <c r="T16" i="1"/>
  <c r="T108" i="1" l="1"/>
  <c r="T485" i="1"/>
  <c r="U485" i="1"/>
  <c r="T240" i="1"/>
  <c r="U16" i="1"/>
  <c r="U108" i="1" s="1"/>
  <c r="U487" i="2"/>
  <c r="U487" i="1" l="1"/>
  <c r="T487" i="1"/>
  <c r="T487" i="2"/>
</calcChain>
</file>

<file path=xl/sharedStrings.xml><?xml version="1.0" encoding="utf-8"?>
<sst xmlns="http://schemas.openxmlformats.org/spreadsheetml/2006/main" count="12866" uniqueCount="2886">
  <si>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</si>
  <si>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</si>
  <si>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</si>
  <si>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</si>
  <si>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ЕНС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</si>
  <si>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</si>
  <si>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</si>
  <si>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</si>
  <si>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</si>
  <si>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</si>
  <si>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</si>
  <si>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</si>
  <si>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</si>
  <si>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</si>
  <si>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</si>
  <si>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</si>
  <si>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</si>
  <si>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</si>
  <si>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</si>
  <si>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</si>
  <si>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</si>
  <si>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</si>
  <si>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</si>
  <si>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</si>
  <si>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</si>
  <si>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</si>
  <si>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</si>
  <si>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</si>
  <si>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НАК Казатомпром</t>
  </si>
  <si>
    <t>Смола ионообменная</t>
  </si>
  <si>
    <t>анионит, ГОСТ 20301-74</t>
  </si>
  <si>
    <t>Для добычных предприятий АО "НАК "Казатомпром"</t>
  </si>
  <si>
    <t>ОИ</t>
  </si>
  <si>
    <t>г. Астана ул. Кунаева 10</t>
  </si>
  <si>
    <t>август</t>
  </si>
  <si>
    <t>DDP</t>
  </si>
  <si>
    <t>август-декабрь</t>
  </si>
  <si>
    <t>кубический метр</t>
  </si>
  <si>
    <t>ОВХ</t>
  </si>
  <si>
    <t>2 Т</t>
  </si>
  <si>
    <t>октябрь</t>
  </si>
  <si>
    <t>ноябрь-декабрь</t>
  </si>
  <si>
    <t>комплект</t>
  </si>
  <si>
    <t>ОП</t>
  </si>
  <si>
    <t>3 Т</t>
  </si>
  <si>
    <t>г. Астана</t>
  </si>
  <si>
    <t>декабрь</t>
  </si>
  <si>
    <t>штука</t>
  </si>
  <si>
    <t>20.16.59.700.000.00.0113.000000000001</t>
  </si>
  <si>
    <t>март</t>
  </si>
  <si>
    <t>ст. Жанатас, Жамбылская обл., ст. Шиели Кызылординская область</t>
  </si>
  <si>
    <t>апрель-декабрь</t>
  </si>
  <si>
    <t>1 Р</t>
  </si>
  <si>
    <t>43.12.11.335.001.00.0999.000000000000</t>
  </si>
  <si>
    <t>Работы горно-подготовительные</t>
  </si>
  <si>
    <t>Комплекс горно-подготовительных работ для подготовки участков к добыче полезных ископаемых</t>
  </si>
  <si>
    <t>декабрь 2015г.</t>
  </si>
  <si>
    <t>пос. Кыземшек  Сузакский р-н ЮКО</t>
  </si>
  <si>
    <t>январь-декабрь</t>
  </si>
  <si>
    <t>2 Р</t>
  </si>
  <si>
    <t>3 Р</t>
  </si>
  <si>
    <t>4 Р</t>
  </si>
  <si>
    <t>пос. Таукент  Сузакский р-н ЮКО</t>
  </si>
  <si>
    <t>5 Р</t>
  </si>
  <si>
    <t>пос. Шиели  Кызылординская область</t>
  </si>
  <si>
    <t>6 Р</t>
  </si>
  <si>
    <t>71.12.31.100.001.00.0999.000000000000</t>
  </si>
  <si>
    <t>Работы по геологической разведке</t>
  </si>
  <si>
    <t xml:space="preserve">  Сузакский р-н ЮКО</t>
  </si>
  <si>
    <t>7 Р</t>
  </si>
  <si>
    <t>8 Р</t>
  </si>
  <si>
    <t>09.10.12.900.010.00.0999.000000000000</t>
  </si>
  <si>
    <t>Работы по строительству (сооружению) скважины</t>
  </si>
  <si>
    <t>9 Р</t>
  </si>
  <si>
    <t>09.90.19.000.000.00.0999.000000000000</t>
  </si>
  <si>
    <t>Работы по добыче урана</t>
  </si>
  <si>
    <t>Комплекс работ по добыче урана</t>
  </si>
  <si>
    <t>10 Р</t>
  </si>
  <si>
    <t>месторождение "Уванас"</t>
  </si>
  <si>
    <t>11 Р</t>
  </si>
  <si>
    <t>12 Р</t>
  </si>
  <si>
    <t>месторождение "Канжуган"</t>
  </si>
  <si>
    <t>13 Р</t>
  </si>
  <si>
    <t>14 Р</t>
  </si>
  <si>
    <t>15 Р</t>
  </si>
  <si>
    <t>16 Р</t>
  </si>
  <si>
    <t>09.90.19.000.001.00.0999.000000000000</t>
  </si>
  <si>
    <t>Работы по переработке ураносодержащих материалов/сырья</t>
  </si>
  <si>
    <t>17 Р</t>
  </si>
  <si>
    <t xml:space="preserve">Переработка первого товарного продукта до товарного десорбата на месторождение "Канжуган" </t>
  </si>
  <si>
    <t>18 Р</t>
  </si>
  <si>
    <t>19 Р</t>
  </si>
  <si>
    <t>Переработка первого товарного продукта до товарного десорбата  на участке № 3 (Центральный: залежи 16у, 8и, 5и) месторождения "Моинкум"</t>
  </si>
  <si>
    <t>20 Р</t>
  </si>
  <si>
    <t>21 Р</t>
  </si>
  <si>
    <t>22 Р</t>
  </si>
  <si>
    <t>Переработка первого товарного продукта до химического концентрата природного урана по СТ НАК 12-2007 (месторождение "Уванас")</t>
  </si>
  <si>
    <t>23 Р</t>
  </si>
  <si>
    <t>24 Р</t>
  </si>
  <si>
    <t>71.12.35.900.000.00.0999.000000000000</t>
  </si>
  <si>
    <t>Землеустроительные и земельно-кадастровые работы</t>
  </si>
  <si>
    <t>август-сентябрь</t>
  </si>
  <si>
    <t>ОПРУ</t>
  </si>
  <si>
    <t>25 Р</t>
  </si>
  <si>
    <t>26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</si>
  <si>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</si>
  <si>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</si>
  <si>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проекта поисковых работ на уран в Сырдарьинской провинции (Аккум-Яныкурганской и Пришымкентской площадях) </t>
  </si>
  <si>
    <t>февраль</t>
  </si>
  <si>
    <t>март-декабрь</t>
  </si>
  <si>
    <t>27 Р</t>
  </si>
  <si>
    <t>июнь</t>
  </si>
  <si>
    <t>июль-декабрь</t>
  </si>
  <si>
    <t>1 У</t>
  </si>
  <si>
    <t>74.90.19.000.010.00.0777.000000000000</t>
  </si>
  <si>
    <t>Услуги по корректировке проектной/технической документации/схем/паспортов и аналогичных документов</t>
  </si>
  <si>
    <t>2 У</t>
  </si>
  <si>
    <t xml:space="preserve">Разработка проекта по эксплуатации и оформления разрешения на спецводопользования </t>
  </si>
  <si>
    <t>май</t>
  </si>
  <si>
    <t>июнь-декабрь</t>
  </si>
  <si>
    <t>3 У</t>
  </si>
  <si>
    <t>4 У</t>
  </si>
  <si>
    <t>5 У</t>
  </si>
  <si>
    <t>74.90.12.000.006.00.0777.000000000000</t>
  </si>
  <si>
    <t>Услуги по оценке запасов</t>
  </si>
  <si>
    <t xml:space="preserve">Разработка проекта оценки запасов воды </t>
  </si>
  <si>
    <t>6 У</t>
  </si>
  <si>
    <t>Разработка дополнений к контрактам Жалпак, Канжуган, Моинкум, Центральный Мынкудук, Карамурун, Уванас, Восточный Мынкудук, Центральный Моинкум</t>
  </si>
  <si>
    <t>7 У</t>
  </si>
  <si>
    <t>71.20.19.000.012.00.0777.000000000000</t>
  </si>
  <si>
    <t>Услуги геофизических исследований</t>
  </si>
  <si>
    <t>Комплекс геофизических исследований</t>
  </si>
  <si>
    <t>8 У</t>
  </si>
  <si>
    <t>62.09.20.000.003.00.0777.000000000000</t>
  </si>
  <si>
    <t>Услуги по обработке и преобразованию графических и текстовых данных</t>
  </si>
  <si>
    <t>Оцифровка разведочных скважин контрактных месторождений</t>
  </si>
  <si>
    <t>февраль-декабрь</t>
  </si>
  <si>
    <t>9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</si>
  <si>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</si>
  <si>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</si>
  <si>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</si>
  <si>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Техническое сопровождение «Автоматизированной информационной системы управления добычей металла «Рудник» </t>
  </si>
  <si>
    <t>сентябрь-октябрь</t>
  </si>
  <si>
    <t>10 У</t>
  </si>
  <si>
    <t>Комплекс мер по модификации существующих программных обеспечени АИС Рудник</t>
  </si>
  <si>
    <t>11 У</t>
  </si>
  <si>
    <t>49.41.14.000.000.00.0777.000000000000</t>
  </si>
  <si>
    <t>Услуги автомобильного транспорта по перевозкам грузов в контейнерах</t>
  </si>
  <si>
    <t>Перевозка ионообменных смол</t>
  </si>
  <si>
    <t>12 У</t>
  </si>
  <si>
    <t>71.20.19.000.010.00.0777.000000000000</t>
  </si>
  <si>
    <t>Услуги по диагностированию/экспертизе/анализу/испытаниям/тестированию/осмотру</t>
  </si>
  <si>
    <t xml:space="preserve">Услуги по входному контролю сорбентов </t>
  </si>
  <si>
    <t>13 У</t>
  </si>
  <si>
    <t>68.31.16.200.000.00.0777.000000000000</t>
  </si>
  <si>
    <t>Услуги по оценке имущества</t>
  </si>
  <si>
    <t>Комплекс услуг по оценке имущества</t>
  </si>
  <si>
    <t>Независимая экспертиза и оценка право недропользования (Жалпак, Моинкум, Карамурун, Уванас, Восточный Мынкудук, Центральный Мынкудук, Центральный Моинкум, Канжуган)</t>
  </si>
  <si>
    <t>Самұрық-Қазына АҚ Басқармасы шешімімен бекітілген, сатып алу мәселесі бойынша есеп-қисапты жасау және ұсыну туралы Ережеге №1 қосымша (протокол №)</t>
  </si>
  <si>
    <t xml:space="preserve">Ұйымның атауы </t>
  </si>
  <si>
    <t>ЭҚТӨЖ бойынша  белгі(6 белгілер)</t>
  </si>
  <si>
    <t xml:space="preserve">Сатып алынатын тауарлар, жұмыстар мен қызметтердің атауы </t>
  </si>
  <si>
    <t xml:space="preserve">Қысқаша сыпаттамасы (Мем ст, Техникалық  жағдайын және т.б.  көрсетіп, тауарлар, жұмыстар мен қызметтердің сипаттамасы)  </t>
  </si>
  <si>
    <t>Қосымша сыпаттамасы</t>
  </si>
  <si>
    <t>Сатып алудың әдісі</t>
  </si>
  <si>
    <t xml:space="preserve"> Қазақстандық құрамының  болжамы, %</t>
  </si>
  <si>
    <t xml:space="preserve">  Сатып алуды жүзеге асырудың ӘАҚЖ-ның белгісі</t>
  </si>
  <si>
    <t xml:space="preserve">Сатып алуды жүзеге асырудың жері  (мекенжайы)   </t>
  </si>
  <si>
    <t xml:space="preserve"> Сатып алуды жүзеге асырудың мерзімі  (өткізудің шамаланған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</si>
  <si>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</si>
  <si>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</si>
  <si>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reserve"> Тауарды жеткізу, жұмысты жасау, қызметті көрсету  мерзімі мен кестесі  </t>
  </si>
  <si>
    <t xml:space="preserve">ХӨБК бойынша өлшем бірлігінің белгісі </t>
  </si>
  <si>
    <t>Өлшем бірлігі</t>
  </si>
  <si>
    <t>Мөлшері, көлемі</t>
  </si>
  <si>
    <t xml:space="preserve"> ҚҚС қосылмағанда, бірлігі үшін маркетинктік баға </t>
  </si>
  <si>
    <t xml:space="preserve"> ТЖҚ сатып алу үшін, ҚҚС қосылмағанда, жоспарланған сома, теңге</t>
  </si>
  <si>
    <t xml:space="preserve">ТЖҚ сатып алу үшін, ҚҚС қосылғанда, жоспарланған сома, теңге </t>
  </si>
  <si>
    <t>Сатып алудағы басымдық</t>
  </si>
  <si>
    <t>Сатып алу жылы</t>
  </si>
  <si>
    <t>Ескерпе</t>
  </si>
  <si>
    <t>1. Тауарлар</t>
  </si>
  <si>
    <t>Казатомөнеркәсіп ҰAK AҚ</t>
  </si>
  <si>
    <t>Ионайырбастау шайыры</t>
  </si>
  <si>
    <t xml:space="preserve">анионит, МемСТ 20301-74 </t>
  </si>
  <si>
    <t>январь</t>
  </si>
  <si>
    <t>итого по товарам</t>
  </si>
  <si>
    <t>2. Работы</t>
  </si>
  <si>
    <t>итого по работам</t>
  </si>
  <si>
    <t xml:space="preserve">3. Услуги </t>
  </si>
  <si>
    <t>Всего по услугам:</t>
  </si>
  <si>
    <t>Всего:</t>
  </si>
  <si>
    <t>тауарлар бойынша жиыны</t>
  </si>
  <si>
    <t>Жұмыстар</t>
  </si>
  <si>
    <t xml:space="preserve"> жұмыстар бойынша жиыны </t>
  </si>
  <si>
    <t>3. Қызметтер</t>
  </si>
  <si>
    <t>Барлығы, қызметтер:</t>
  </si>
  <si>
    <t>Барлығы:</t>
  </si>
  <si>
    <t>Тау-кен дайындық жұмыстары</t>
  </si>
  <si>
    <t>Пайдалы қазбаларды өндіру  учаскелерін дайындау үшін тау-кен дайындық жұмыстар кешені</t>
  </si>
  <si>
    <t>Геологиялық барлау бойынша жұмыстар</t>
  </si>
  <si>
    <t xml:space="preserve"> Ұңғымаларды орнату бойынша жұмыстар</t>
  </si>
  <si>
    <t>Уран өндіру бойынша жұмыстар жинағы</t>
  </si>
  <si>
    <t xml:space="preserve">"Қанжуған " кен орнында бірінші тауарлық өнімді тауарлық десорбатқа дейін өңдеу </t>
  </si>
  <si>
    <t>Жерге орналастыру және жер-кадастрлық жұмыстары</t>
  </si>
  <si>
    <t>Жобалау/техникалық құжаттамаларды/схемаларды/паспорттарды және осыған ұқсас құжаттамаларды түзету бойынша қызметтер</t>
  </si>
  <si>
    <t>Қорларды бағалау бойынша қызметтер</t>
  </si>
  <si>
    <t>Су қорын бағалау жобасын әзірлеу</t>
  </si>
  <si>
    <t xml:space="preserve"> Контейнерлердегі жүктерді автомобильді көліктермен тасымалдау жөніндегі қызметтер</t>
  </si>
  <si>
    <t xml:space="preserve">Мүлікті бағалау жөніндегі қызметтер </t>
  </si>
  <si>
    <t>42.22.23.335.000.00.0999.000000000000</t>
  </si>
  <si>
    <t xml:space="preserve"> Работы по возведению (сооружению) энергетических установок/электростанций</t>
  </si>
  <si>
    <t>Строительство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</si>
  <si>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 xml:space="preserve"> январь-февраль</t>
  </si>
  <si>
    <t xml:space="preserve"> Кызылординская область, Жанакорганский р-н, рудник "Южный Карамурун"</t>
  </si>
  <si>
    <t>март-октябрь</t>
  </si>
  <si>
    <t xml:space="preserve"> 71.11.31.900.000.00.0999.000000000001</t>
  </si>
  <si>
    <t>Работы по архитектурному проектированию</t>
  </si>
  <si>
    <t xml:space="preserve">Работы по корректировке проекта детальной планировки  </t>
  </si>
  <si>
    <t>Корректировка рабочего проекта на "Строительство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</si>
  <si>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 xml:space="preserve"> январь</t>
  </si>
  <si>
    <t xml:space="preserve"> февраль-март</t>
  </si>
  <si>
    <t>71.20.19.000.008.00.0999.000000000000</t>
  </si>
  <si>
    <t xml:space="preserve"> апрель-май</t>
  </si>
  <si>
    <t>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</si>
  <si>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май-июнь</t>
  </si>
  <si>
    <t xml:space="preserve"> июль-декабрь</t>
  </si>
  <si>
    <t>Переработка химического концентрата природного урана  до закиси-окиси природного урана  месторождений Мынкудук уч. Восточный; Мынкудук уч. Центральный; Уванас; Карамурун.</t>
  </si>
  <si>
    <t xml:space="preserve">Переработка товарного десорбата до закиси-окиси природного урана  месторождения  Мойнкум уч.1; Мойнкум уч.3;  Канжуган; месторождение Мынкудук уч. Восточный. </t>
  </si>
  <si>
    <t>09.90.19.000.001.00.0999.000000000001</t>
  </si>
  <si>
    <t xml:space="preserve">Переработка химического концентрата природного урана  до закиси-окиси природного урана  месторождениz  Мынкудук уч. Центральный </t>
  </si>
  <si>
    <t>г. Степногорск Акмолинская обл.</t>
  </si>
  <si>
    <t>Работы по государственному техническому обследованию объектов недвижимого имущества</t>
  </si>
  <si>
    <t>Выдача технического паспорта объекта недвижимости  "Детский сад на 240 мест по проспекту Б.Момышулы в районе школы №53 в г. Астана" (корректировка)</t>
  </si>
  <si>
    <t>сентябрь</t>
  </si>
  <si>
    <t>октябрь-ноябрь</t>
  </si>
  <si>
    <t>09.10.12.900.023.00.0999.000000000000</t>
  </si>
  <si>
    <t>Работы по монтажу/установке добывающей (сырье/полезные ископаемые/нефтегаз/аналогочные) техники и оборудования</t>
  </si>
  <si>
    <t>Мобильный комплекс для проведения опытной добычи урана на месторождений "Жалпак"</t>
  </si>
  <si>
    <t>июль-ноябрь</t>
  </si>
  <si>
    <t>71.12.20.000.000.00.0777.000000000000</t>
  </si>
  <si>
    <t>апрель-октябрь</t>
  </si>
  <si>
    <t>июль</t>
  </si>
  <si>
    <t xml:space="preserve"> апрель-октябрь</t>
  </si>
  <si>
    <t>март-апрель</t>
  </si>
  <si>
    <t>Услуги по авторскому/техническому надзору/управлению проектами, работами</t>
  </si>
  <si>
    <t>Авторский надзор за строительством объекта "Мобильный комплекс для проведения опытной добычи урана на месторождений "Жалпак"</t>
  </si>
  <si>
    <t>Обновление программного комплекса АВС-4,  дополнения (передача всех  текущих редакций и  модификаций в течении года) на шесть   рабочих мест</t>
  </si>
  <si>
    <t>ноябрь</t>
  </si>
  <si>
    <t>62.02.30.000.001.00.0777.000000000000</t>
  </si>
  <si>
    <t>Услуги по сопровождению и технической поддержке информационной системы</t>
  </si>
  <si>
    <t>Выдача Свидетельства о передаче прав на использование Электронного представления сметно-нормативной базы производственных ресурсов в строительстве на шесть рабочих мест</t>
  </si>
  <si>
    <t>апрель</t>
  </si>
  <si>
    <t>71.20.19.000.013.00.0999.000000000000</t>
  </si>
  <si>
    <t>Авторский надзор за строительством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</si>
  <si>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Авторский надзор за строительством 2-х цепной ЛЭП-35  кВ протяженностью  50 км., с 2-х трансформаторной подстанцией П/СТ-35/10 кВ с  КРУН-6 кВ на 20-ячеек для электроснабжения рудника "Жалпак".</t>
  </si>
  <si>
    <t>Технический надзор за строительством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</si>
  <si>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Технический надзор за строительством 2-х цепной ЛЭП-35  кВ протяженностью  50 км., с 2-х трансформаторной подстанцией П/СТ-35/10 кВ с  КРУН-6 кВ на 20-ячеек для электроснабжения рудника "Жалпак".</t>
  </si>
  <si>
    <t>Технический надзор за  строительством  объекта "Мобильный комплекс для проведения опытной добычи урана на месторождений "Жалпак"</t>
  </si>
  <si>
    <t>29.20.21.500.000.00.0796.000000000007</t>
  </si>
  <si>
    <t>Контейнер</t>
  </si>
  <si>
    <t>тип 1СС, ГОСТ 18477-79</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</si>
  <si>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</si>
  <si>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18.13.10.000.001.00.0999.000000000000</t>
  </si>
  <si>
    <t>Работы по изготовлению печатных форм/печатей/трафаретов и аналогичных изделий</t>
  </si>
  <si>
    <t xml:space="preserve">Изготовление самоклеящихся этикеток с нанесением логотипа " radioactive II" из оракала (100мм*100мм). </t>
  </si>
  <si>
    <t>НДС не облагается</t>
  </si>
  <si>
    <t xml:space="preserve">Изготовление самоклеящихся этикеток с нанесением логотипа " radioactive III" из оракала (300мм*300мм). </t>
  </si>
  <si>
    <t xml:space="preserve">Изготовление самоклеящихся этикеток с нанесением логотипа "UN 2912" из оракала (120мм*60мм). </t>
  </si>
  <si>
    <t xml:space="preserve">Изготовление самоклеящихся этикеток с нанесением логотипа "UN 2912" из оракала (300мм*120мм). </t>
  </si>
  <si>
    <t xml:space="preserve">Изготовление самоклеящихся этикеток с нанесением логотипа "Этикетки грузоотправителя" из оракала (250мм*150мм). </t>
  </si>
  <si>
    <t xml:space="preserve">Изготовление самоклеящихся этикеток с нанесением логотипа "Морской загрязнитель" из оракала (100мм*100мм). </t>
  </si>
  <si>
    <t xml:space="preserve">Изготовление самоклеящихся этикеток с нанесением логотипа "Морской загрязнитель" из оракала (250мм*250мм). </t>
  </si>
  <si>
    <t xml:space="preserve">Изготовление самоклеящихся этикеток с нанесением логотипа "С горки не спускать" из оракала (300мм*300мм). </t>
  </si>
  <si>
    <t>66.12.12.335.000.00.0777.000000000000</t>
  </si>
  <si>
    <t>Услуги по брокерским операциям с товарами</t>
  </si>
  <si>
    <t>Услуги по брокерским операциям с товарами по г. Тараз</t>
  </si>
  <si>
    <t>декабрь 2015г.-январь 2016г.</t>
  </si>
  <si>
    <t xml:space="preserve">январь-декабрь </t>
  </si>
  <si>
    <t>Услуги по брокерским операциям с товарами по  г. Кызылорда</t>
  </si>
  <si>
    <t xml:space="preserve"> г. Кызылорда</t>
  </si>
  <si>
    <t>Услуги по брокерским операциям с товарами по г. Степногорск, г. Кокшетау</t>
  </si>
  <si>
    <t>г. Степногорск, г. Кокшетау</t>
  </si>
  <si>
    <t>Услуги по брокерским операциям с товарами по г. Усть-Каменогорск</t>
  </si>
  <si>
    <t>Услуги по определению страны происхождения</t>
  </si>
  <si>
    <t>39.00.23.000.000.00.0777.000000000000</t>
  </si>
  <si>
    <t>Услуги по дезактивации помещений/оборудования/материалов/среды</t>
  </si>
  <si>
    <t>Услуги по дезактивации помещений/оборудования/материалов/среды (очистка от радиоактивного загрязнения)</t>
  </si>
  <si>
    <t xml:space="preserve">Услуга по очистке  и дезактивации порожних контейнеров на территории ТТК ЦАПБ </t>
  </si>
  <si>
    <t>май 2016г.-апрель 2017г.</t>
  </si>
  <si>
    <t>Услуга по очистке  и дезакцивации порожних контейнеров на территории АО УМЗ</t>
  </si>
  <si>
    <t>77.39.12.000.000.00.0777.000000000000</t>
  </si>
  <si>
    <t>Услуги по аренде контейнеров</t>
  </si>
  <si>
    <t>Услуги по аренде порожних 20-ти футовых морских контейнеров для физических поставок на западные конверторы</t>
  </si>
  <si>
    <t>от станции отправления груза в РК до станции назначения груза или станции возврата порожних контейнеров</t>
  </si>
  <si>
    <t>77.39.11.100.003.00.0777.000000000000</t>
  </si>
  <si>
    <t xml:space="preserve">Услуги по аренде пассажирских багажных вагонов </t>
  </si>
  <si>
    <t>Аренда багажных вагонов для транспортировки по территории РК, РФ до КНР</t>
  </si>
  <si>
    <t>от станции отправления груза в РК до станции возврата вагона или станции приписки</t>
  </si>
  <si>
    <t>февраль 2016г.-январь 2017г.</t>
  </si>
  <si>
    <t>68.20.12.950.000.00.0777.000000000000</t>
  </si>
  <si>
    <t>Услуги по аренде складских помещений</t>
  </si>
  <si>
    <t>Аренда офисного и складского помещения (г. Усть-Каменогорск)</t>
  </si>
  <si>
    <t>январь-июнь, июль-декабрь</t>
  </si>
  <si>
    <t>52.29.19.100.000.00.0777.000000000000</t>
  </si>
  <si>
    <t>Услуги по транспортно-экспедиторскому обслуживанию</t>
  </si>
  <si>
    <t>Комплекс услуг по транспортно-экспедиторскому обслуживанию</t>
  </si>
  <si>
    <t>Экспедиторские услуги  Защита</t>
  </si>
  <si>
    <t xml:space="preserve">Экспедиторские услуги   Жанатас </t>
  </si>
  <si>
    <t>Экспедиторские услуги   Алтынтау, Разъезд №26</t>
  </si>
  <si>
    <t>Экспедиторские услуги  по железнодорожной транспортировке порожних 20-ти футовых контейнеров и багажных вагонов по маршрутам</t>
  </si>
  <si>
    <t>Экспедиторские услуги  по возврату порожних контейнеров и багажного вагона</t>
  </si>
  <si>
    <t>52.21.19.900.019.00.0777.000000000000</t>
  </si>
  <si>
    <t>Услуги по подготовке железнодорожного подвижного состава под погрузку</t>
  </si>
  <si>
    <t>Услуги, связанные с отправкой и/или приемом грузов</t>
  </si>
  <si>
    <t>Жамбылская область</t>
  </si>
  <si>
    <t>Павлодарская область</t>
  </si>
  <si>
    <t>65.20.24.335.000.00.0777.000000000000</t>
  </si>
  <si>
    <t>Услуги по перестрахованию обязательств по страхованию грузов</t>
  </si>
  <si>
    <t xml:space="preserve">Страхование груза </t>
  </si>
  <si>
    <t>из РК до места  назначения в КНР, РФ, Индии, Европе и Северной Америке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</si>
  <si>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</si>
  <si>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</si>
  <si>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страхование гражданско-правовой ответственности перед третьими лицами при транспортировании радиоактивных веществ, изделий на их основе</t>
  </si>
  <si>
    <t>территория РФ</t>
  </si>
  <si>
    <t>74.90.20.000.000.00.0777.000000000000</t>
  </si>
  <si>
    <t>Услуги морского агента</t>
  </si>
  <si>
    <t>Услуги морского агента по перевозке грузов из порта Санкт-Петербург до Западных портов (США, Канада)</t>
  </si>
  <si>
    <t xml:space="preserve">январь, апрель, май, июнь, сентябрь, ноябрь </t>
  </si>
  <si>
    <t>из порта Санкт-Петербург до Западных конверторов (США, Канада)</t>
  </si>
  <si>
    <t>Услуги морского агента по перевозке грузов из порта Санкт-Петербург до портов  Европы (Франция)</t>
  </si>
  <si>
    <t xml:space="preserve">март, апрель, июнь </t>
  </si>
  <si>
    <t>из порта Санкт-Петербург до Европы (Франция)</t>
  </si>
  <si>
    <t>Услуги морского агента по перевозке грузов из порта Санкт-Петербург до портов  Мумбай (Индия)</t>
  </si>
  <si>
    <t xml:space="preserve">январь, июнь-июль </t>
  </si>
  <si>
    <t>из порта Санкт-Петербург до Мумбай (Индия)</t>
  </si>
  <si>
    <t xml:space="preserve">январь-февраль, июнь-декабрь </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</si>
  <si>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</si>
  <si>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</si>
  <si>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</si>
  <si>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</si>
  <si>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</si>
  <si>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Складской терминал морского порта в г. Марсель (Франция)</t>
  </si>
  <si>
    <t>март 2016г.-февраль2017г.</t>
  </si>
  <si>
    <t xml:space="preserve">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  </t>
  </si>
  <si>
    <t>Складской терминал морского порта в г.Хьюстон (США) и/или г. Балтимор (США)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</si>
  <si>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</si>
  <si>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Складской терминал морского порта в г. Торонто (Канада) и/или г. Монреаль (Канада)</t>
  </si>
  <si>
    <t>77.39.11.200.006.00.0777.000000000000</t>
  </si>
  <si>
    <t>Услуги по аренде грузовых фитинговых платформ</t>
  </si>
  <si>
    <t xml:space="preserve">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t>
  </si>
  <si>
    <t>77.39.11.200.001.00.0777.000000000000</t>
  </si>
  <si>
    <t>Услуги по аренде грузовых крытых вагонов</t>
  </si>
  <si>
    <t xml:space="preserve">Услуги по обеспечению вагонами прикрытия, их распределению и управлению </t>
  </si>
  <si>
    <t>49.20.14.000.000.00.0777.000000000000</t>
  </si>
  <si>
    <t>Услуги железнодорожного транспорта по перевозкам грузов в контейнерах</t>
  </si>
  <si>
    <t>Услуги при отправлении и выдаче экспортных и импортных грузов Заказчика в 20-ти футовых контейнерах железнодорожным транспортом</t>
  </si>
  <si>
    <t>станции Жанатас, Защита,  Алтынтау и 26-разъезд</t>
  </si>
  <si>
    <t>-</t>
  </si>
  <si>
    <t>52.21.19.900.017.00.0777.000000000000</t>
  </si>
  <si>
    <t>Услуги технологического центра по обработке перевозочных документов по железнодорожным перевозкам</t>
  </si>
  <si>
    <t xml:space="preserve">Услуги технологического центра по обработке перевозочных документов по железнодорожным перевозкам </t>
  </si>
  <si>
    <t>25.99.23.300.000.00.0796.000000000004</t>
  </si>
  <si>
    <t xml:space="preserve"> Зажим</t>
  </si>
  <si>
    <t>материал: металл, размер - 32 мм, цвет -  цветные</t>
  </si>
  <si>
    <t xml:space="preserve">25.99.23.300.000.00.0796.000000000003
</t>
  </si>
  <si>
    <t>материал: металл, размер - 25 мм, цвет -  цветные</t>
  </si>
  <si>
    <t>25.99.23.300.000.00.0796.000000000001</t>
  </si>
  <si>
    <t>материал: металл, размер - 19 мм, цвет -  цветные</t>
  </si>
  <si>
    <t>25.99.23.300.000.00.0796.000000000006</t>
  </si>
  <si>
    <t>размер 51 мм</t>
  </si>
  <si>
    <t>17.23.12.700.013.00.5111.000000000000</t>
  </si>
  <si>
    <t>для заметок, бумажный, самоклеющийся</t>
  </si>
  <si>
    <t>Стикер FORPAS размер 12х44 набор 5 цветов 25 листов, пластиковые, прозрачные с выделенным черным цветом контура стрелки</t>
  </si>
  <si>
    <t>22.29.25.700.000.00.0796.000000000002</t>
  </si>
  <si>
    <t>Папка</t>
  </si>
  <si>
    <t>Регистратор на 80 мм, цветные</t>
  </si>
  <si>
    <t>22.29.25.700.000.00.0796.000000000000</t>
  </si>
  <si>
    <t>Регистратор на 50 мм, цветные</t>
  </si>
  <si>
    <t>25.99.23.500.000.01.0778.000000000003</t>
  </si>
  <si>
    <t>Скрепка</t>
  </si>
  <si>
    <t>Скрепки 28 мм, в пачке -100 шт, золото</t>
  </si>
  <si>
    <t>упаковка</t>
  </si>
  <si>
    <t>22.29.25.900.008.00.0796.000000000000</t>
  </si>
  <si>
    <t xml:space="preserve">скрепочница магнитная </t>
  </si>
  <si>
    <t>32.99.59.900.072.01.0796.000000000000</t>
  </si>
  <si>
    <t>стакан настольный для пишущих принадлежностейизготовлен из перфорированного металла, размер 79*102 черный</t>
  </si>
  <si>
    <t>25.99.22.000.003.00.0796.000000000000</t>
  </si>
  <si>
    <t>Подставка</t>
  </si>
  <si>
    <t>Подставка для бумаг, изготовленая из перфорированного металла черного цвета размер 9,5*9,5 см,  размер 11*11 см.</t>
  </si>
  <si>
    <t>22.29.25.900.002.00.0796.000000000000</t>
  </si>
  <si>
    <t>Файл - вкладыш</t>
  </si>
  <si>
    <t xml:space="preserve">Прозрачный файл для бумаги Антибликовая поверхность Универсальная перфорация. Толщина пленки – 100 мкр </t>
  </si>
  <si>
    <t>28.23.12.100.000.00.0796.000000000043</t>
  </si>
  <si>
    <t xml:space="preserve">Калькулятор </t>
  </si>
  <si>
    <t>Калькулятор Citizen , 16 разрядный</t>
  </si>
  <si>
    <t>28.23.23.900.004.00.0796.000000000000</t>
  </si>
  <si>
    <t xml:space="preserve">Дырокол </t>
  </si>
  <si>
    <t xml:space="preserve">Мощный дырокол пробивает два отверстия диаметром 6 мм. Расстояние между отверстиями — 80 мм. Перфорирует до 65 листов
</t>
  </si>
  <si>
    <t>32.99.15.100.000.00.0796.000000000003</t>
  </si>
  <si>
    <r>
      <t xml:space="preserve">Карандаш STABILO в картонной упаковке по 12 штук, с ластиком, заточенный, HB=2 </t>
    </r>
    <r>
      <rPr>
        <vertAlign val="superscript"/>
        <sz val="10"/>
        <rFont val="Times New Roman"/>
        <family val="1"/>
        <charset val="204"/>
      </rPr>
      <t>1/2</t>
    </r>
  </si>
  <si>
    <t>32.99.59.900.084.00.0796.000000000001</t>
  </si>
  <si>
    <t>Скотч</t>
  </si>
  <si>
    <t>Скотч 19мм х 33м, прозрачный</t>
  </si>
  <si>
    <t>26.51.32.500.003.01.0796.000000000012</t>
  </si>
  <si>
    <t xml:space="preserve">Линейка </t>
  </si>
  <si>
    <t xml:space="preserve">Линейка 30 см, пластмассовая </t>
  </si>
  <si>
    <t>22.29.25.700.000.00.0796.000000000016</t>
  </si>
  <si>
    <t xml:space="preserve">Папка </t>
  </si>
  <si>
    <t>Папка пластиковая с резинками по углам, формат А4 , вмещает до 150 стандартных листов, толщина пластика 0,45 мм.</t>
  </si>
  <si>
    <t>На модерации</t>
  </si>
  <si>
    <t xml:space="preserve">папка </t>
  </si>
  <si>
    <t>25.99.23.500.001.00.5111.000000000000</t>
  </si>
  <si>
    <t>Скоба</t>
  </si>
  <si>
    <t>Скобы для степлера N 10,  никель</t>
  </si>
  <si>
    <t>Скобы для степлера №24/6, никель</t>
  </si>
  <si>
    <t>28.23.23.900.005.00.0796.000000000000</t>
  </si>
  <si>
    <t xml:space="preserve"> Степлер</t>
  </si>
  <si>
    <t>Степлер- плайер  PLIER Forpas  мощность 20 листов, глубина сшивания 54 мм, два вида сгибания скоб, с использова нием скоб N24/6, цветные</t>
  </si>
  <si>
    <t xml:space="preserve">Cтеплер "B4FC" до 50 листов, с использованием скоб №24/6-26/6,  цветные, </t>
  </si>
  <si>
    <t>32.99.59.900.082.00.0796.000000000001</t>
  </si>
  <si>
    <t>Штрих-корректор</t>
  </si>
  <si>
    <t>с кисточкой и разбавителем</t>
  </si>
  <si>
    <t xml:space="preserve">Разбавитель+штрих-корректор с кисточкой, Retype  </t>
  </si>
  <si>
    <t>22.29.25.900.003.00.0778.000000000005</t>
  </si>
  <si>
    <t>файл-уголок</t>
  </si>
  <si>
    <t>формат А4, в наборе свыше 25 штук</t>
  </si>
  <si>
    <t>Уголок плотный,  цветные , толщина 180 микрон</t>
  </si>
  <si>
    <t>22.29.25.900.006.00.0796.000000000031</t>
  </si>
  <si>
    <t>Ножницы</t>
  </si>
  <si>
    <t>Ножницы с пластиковой ручкой и резиновыми вставками длина 25 см</t>
  </si>
  <si>
    <t>32.99.59.900.084.00.0796.000000000000</t>
  </si>
  <si>
    <t xml:space="preserve">скотч </t>
  </si>
  <si>
    <t>Скотч прозрачный, 48мм х 200м, 40мкм</t>
  </si>
  <si>
    <t>32.99.14.550.003.00.0796.000000000000</t>
  </si>
  <si>
    <t xml:space="preserve">точилка </t>
  </si>
  <si>
    <t>механическая точилка в металлическом корпусе с креплением к столу в комплекте</t>
  </si>
  <si>
    <t>22.29.25.500.004.01.0796.000000000002</t>
  </si>
  <si>
    <t xml:space="preserve">Ручка </t>
  </si>
  <si>
    <t>Ручка гелевая тонкая Cello Maxritter, синяя, красная, черная и зеленая</t>
  </si>
  <si>
    <t>22.29.25.500.004.01.0796.000000000005</t>
  </si>
  <si>
    <t xml:space="preserve"> ручка </t>
  </si>
  <si>
    <t>Ручка шариковая автоматическая, с эргономичной резинкой для пальцев, корпус разных цветов с металлическим наконечником, толщина линии 0,7 мм</t>
  </si>
  <si>
    <t xml:space="preserve">Ручка пластиковая шариковая автоматическая " BOROCCO" Forpas, легкая ручка, толщина линии письма 0,7 мм, 50 ручек в  наборе </t>
  </si>
  <si>
    <t>набор</t>
  </si>
  <si>
    <t>Ручка-стилус  шариковая автоматическая  Forpas с металлическим корпусом, наконечник ручки предназначен для работы со смартфонами и планшетными ПК, толщина линии письма 0,7 мм</t>
  </si>
  <si>
    <t>автоматическая шариковая ручка PLATINUM Forpas  массивный матовый корпус с автоматическим механизмом, толщина письма 0,1 мм. Индивидуальная подарочная упаковка</t>
  </si>
  <si>
    <t>32.99.59.900.078.00.0796.000000000004</t>
  </si>
  <si>
    <t>настольный набор</t>
  </si>
  <si>
    <t>настольный набор из кожи вкл. в себя: двухъярусный лоток для бумаг, блок бумаги с подставкой, нож для вскрытия писем, подставка для двух ручек, подставка для карандашей, подставка для конвертов  настольное покрытие, цвет темно-красный и черный</t>
  </si>
  <si>
    <t>22.19.73.210.000.00.0796.000000000000</t>
  </si>
  <si>
    <t>Ластик</t>
  </si>
  <si>
    <t xml:space="preserve">Ластик Koh-l-Noor, комбинированная (стирательная резинка) </t>
  </si>
  <si>
    <t>22.29.25.500.006.00.0796.000000000000</t>
  </si>
  <si>
    <t>Клей карандаш 36 гр.</t>
  </si>
  <si>
    <t>25.71.11.390.000.00.0796.000000000006</t>
  </si>
  <si>
    <t xml:space="preserve">нож </t>
  </si>
  <si>
    <t>канцелярский</t>
  </si>
  <si>
    <t>Нож канцелярский, ширина лезвия 18 мм.  Резиновая рукоятка</t>
  </si>
  <si>
    <t>17.23.14.500.000.00.5111.000000000074</t>
  </si>
  <si>
    <t xml:space="preserve">Бумага </t>
  </si>
  <si>
    <t>Бумага Color Copy А4 110 гр.,  белизна 99% , 250 л.в пачке</t>
  </si>
  <si>
    <t>17.23.12.700.012.00.5111.000000000001</t>
  </si>
  <si>
    <t xml:space="preserve">бумага для заметок "ECO" 8,5х8,5 см, 800 л., в картонной подставке, бумага белая </t>
  </si>
  <si>
    <t>одна пачка</t>
  </si>
  <si>
    <t>22.29.25.500.000.00.0796.000000000004</t>
  </si>
  <si>
    <t>Маркер</t>
  </si>
  <si>
    <t>текстовый маркер Stabilo BOSS , система против высыхания до 4-х часов без колпачка, чернила на водной основе подходят для бумаги, ксерокопий, бумаги для факсов, ширина линии 1-5 мм., цвет в ассортименте</t>
  </si>
  <si>
    <t>22.29.25.500.000.00.0704.000000000006</t>
  </si>
  <si>
    <t>маркер перманентный Paint marker Zebra пишущий на любой поверхности, чернила на масляной основе, изностоустойкий  амортизированный наконечник, насыщенный цвет сплошной линии, диаметр алюминиевого корпуса 15,1 мм, толщина линии 1,5 мм. Цвет : чрный , красный и белый</t>
  </si>
  <si>
    <t>17.21.15.350.000.00.0796.000000000008</t>
  </si>
  <si>
    <t xml:space="preserve"> Конверт</t>
  </si>
  <si>
    <t>бумажный, формат А4</t>
  </si>
  <si>
    <t>Конверт, А4 формат 229х324мм</t>
  </si>
  <si>
    <t>17.21.15.350.000.00.0796.000000000007</t>
  </si>
  <si>
    <t>бумажный, формат А5</t>
  </si>
  <si>
    <t>Конверт, А5 формат, 162х229мм</t>
  </si>
  <si>
    <t>25.93.14.800.003.00.0778.000000000000</t>
  </si>
  <si>
    <t xml:space="preserve">Кнопка </t>
  </si>
  <si>
    <t>кнопки-гвоздики   алюминивые силовые для крепления бумажных листов и небольших предметов, с круглой пластиковой головкой цвет черный, в картонной коробке по 100 шт.</t>
  </si>
  <si>
    <t>32.99.16.300.006.00.0796.000000000000</t>
  </si>
  <si>
    <t>штемпельная краска синего цвета, объем 28 мл., на водной основе</t>
  </si>
  <si>
    <t>28.23.23.900.003.00.0796.000000000000</t>
  </si>
  <si>
    <t>антистеплер</t>
  </si>
  <si>
    <t>устройство для вытаскивания скоб от степлера. Устройство состоит из двух противостоящих клинов на оси.6</t>
  </si>
  <si>
    <t>17.23.12.700.005.00.0796.000000000000</t>
  </si>
  <si>
    <t>ежедневник</t>
  </si>
  <si>
    <t>формат А5, датированный</t>
  </si>
  <si>
    <t xml:space="preserve">Внутренний блок: 352стр, высококачественный белый офсет 70 гр., 1 цветная печать (серый)
Информационные страницы в начале ежедневника - календари на 2015 – 2018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
Цветовые  решения:
- синий          (белая офсетная бумага, серебряный срез)
- черный        (тонированная бумага ivory, золотой срез)
- коричневый (тонированная бумага ivory, золотой срез)
Размер блока:        14 х 20,5 см
Размер обложки:   14,5 х 21 см (А5)
</t>
  </si>
  <si>
    <t>17.23.12.700.005.00.0796.000000000002</t>
  </si>
  <si>
    <t>формат А5, недатированный</t>
  </si>
  <si>
    <t>Ежедневник, недатированный  А5+. Цвет: темно-синий. Размер блока: 160х230 см. Языки - казахский, русский, английский. 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Страна производитель Италия</t>
  </si>
  <si>
    <t>26.52.11.300.000.00.0796.000000000006</t>
  </si>
  <si>
    <t>Часы наручные "Казахстан". Черный циферблат. Механизм : SWISS RONDA 505. (Кварцевый калибр). Водонепронициаемость - 3 ATM. Кожанный ремешок. Застежка - клипса, типа "бабочка".</t>
  </si>
  <si>
    <t>32.99.59.900.062.00.0704.000000000000</t>
  </si>
  <si>
    <t>подарочная</t>
  </si>
  <si>
    <t>Панно "Абулхаир Хан" светлая версия.Размеры: 565*500 см.
Материал: полимер, дерево.</t>
  </si>
  <si>
    <t>Панно "Абулхаир Хан" темная версия.Размеры: 565*500 см.
Материал: полимер, дерево.</t>
  </si>
  <si>
    <t>Панно представляет собой серию декоративных тарелочек с репродукциями выдающихся работ казахского художника Агымсалы Дузельханова, посвященных великим полководцам прошлого. Размеры: 1000х350 мм.
Материал: фарфор, дерево.</t>
  </si>
  <si>
    <t>Панно "Фрагмент двери мавзолея Ходжа Ахмета Яссауи" из серии "Реликвии Туркестана". Точные копии ручек-стукало от дверей мавзолея Ходжи Ахмета Яссауи в Туркестане. Текст на арабском языке гласит: “... и сказал Пророк: Мир – есть Час, так подчини это время себе!” Имеется Сертификат от Музея "Азрет-Султан" (г.Туркестан), потдверждающий соответствие всех деталей изделия (включая тексты) к оригиналу.Размеры: 550х550 мм.
Материал: полимер, дерево.</t>
  </si>
  <si>
    <t xml:space="preserve">Декоративне панно ”Сарматский вождь” (черное паспарту)
Размеры: Размер рамки: 460х490 мм. Размер изображения: 150х185 мм.
Материал: дерево, латунь, золото 999 пробы.
</t>
  </si>
  <si>
    <t>Декоративное панно с объемным изображением "Олени" в подарочной упаковке
Размеры: 400 х 400 мм.
Материал: полимер / позолота 24 карата.</t>
  </si>
  <si>
    <t>Панно "Повелители великой степи".
Размеры: 1000х350 мм.
Материал: фарфор, дерево.</t>
  </si>
  <si>
    <t>32.40.42.590.000.00.0796.000000000001</t>
  </si>
  <si>
    <t>Шахматы "Воины Великой Степи" (голубые)
Размеры: 450х350х80 мм.
Материал: натуральное дерево. Фигурки: полимер, покрытие “слоновая кость”, “античное серебро” и “античное золото”, цветная эмаль.</t>
  </si>
  <si>
    <t>17.22.11.350.000.00.0736.000000000000</t>
  </si>
  <si>
    <t>полотенце</t>
  </si>
  <si>
    <t>Zewa deluxe кухонные полотенца 2шт в упаковке</t>
  </si>
  <si>
    <t>17.22.11.300.000.00.0778.000000000000</t>
  </si>
  <si>
    <t>Салфетка столовая SELPAK 24*24 2-х слой. Белая</t>
  </si>
  <si>
    <t xml:space="preserve">   Салфетка столовая SELPAK 33*33 с рис. 3-х слой. Цветные </t>
  </si>
  <si>
    <t>Упаковка</t>
  </si>
  <si>
    <t>17.22.11.200.000.00.0778.000000000001</t>
  </si>
  <si>
    <t>Туалетная бумага "Zewa" Deluxe yellow 8 шт  Страна-производитель: Германия</t>
  </si>
  <si>
    <t>22.22.11.300.000.00.0736.000000000008</t>
  </si>
  <si>
    <t>Пакеты Фрекен БОК для мусора 90 литров  Преимущества: Предназначены для  выноса мусора. Материал: полиэтилен высокой плотности HD</t>
  </si>
  <si>
    <t>рулон</t>
  </si>
  <si>
    <t>13.92.29.530.000.00.0796.000000000002</t>
  </si>
  <si>
    <t xml:space="preserve">Тряпка </t>
  </si>
  <si>
    <t xml:space="preserve">для удаления пыли, нетканая </t>
  </si>
  <si>
    <t>Салфетки Фламенко "Фрекен Бок" 5шт Вискозные салфетки могут использоваться с любыми моющими средствами, включая отбеливатели. Предназначена для всех видов уборки.</t>
  </si>
  <si>
    <t>13.95.10.700.001.01.0778.000000000000</t>
  </si>
  <si>
    <t>Универсальная салфетка Размеры: 30х30 см Материал: микрофибраКоличество в упаковке: 1 шт</t>
  </si>
  <si>
    <t>20.41.32.770.000.01.0868.000000000000</t>
  </si>
  <si>
    <t xml:space="preserve">Средство моющее </t>
  </si>
  <si>
    <t xml:space="preserve">для туалетов, гель, СТ РК ГОСТ Р 51696-2003 </t>
  </si>
  <si>
    <t>чистящие и дезенфицирующие средства для сантехники Утенок активный, в ассортименте, 900 мл.</t>
  </si>
  <si>
    <t>бутылка</t>
  </si>
  <si>
    <t>20.41.32.590.000.02.0868.000000000000</t>
  </si>
  <si>
    <t>средства по уходу за полами Баги паркет, 1л.</t>
  </si>
  <si>
    <t>13.92.13.500.001.01.0796.000000000001</t>
  </si>
  <si>
    <t>Полотенце</t>
  </si>
  <si>
    <t>столовое, из хлопка, вафельное, размер 30*20 см, ГОСТ 11027-80</t>
  </si>
  <si>
    <t>20.41.32.570.000.01.0112.000000000000</t>
  </si>
  <si>
    <t>Средство моющее</t>
  </si>
  <si>
    <t>для мытья посуды, гель, СТ РК ГОСТ Р 51696-2003</t>
  </si>
  <si>
    <t>средство для посуды Фейри , 1л.</t>
  </si>
  <si>
    <t>Литр (куб. дм.)</t>
  </si>
  <si>
    <t>20.41.41.000.002.00.0796.000000000000</t>
  </si>
  <si>
    <t>Освежитель воздуха</t>
  </si>
  <si>
    <t>аэрозоль</t>
  </si>
  <si>
    <t>Освежитель воздуха на основе масел, 90 мл Frosch  ОАЗИС ОРАНЖЕВАЯ РОЩА, стеклянная бутылка с палочками, ароматы в ассортименте</t>
  </si>
  <si>
    <t>Освежитель воздуха на основе масел, 90 мл Frosch ОАЗИС ОРАНЖЕВАЯ РОЩА, запаска  с палочками аромат в ассортименте</t>
  </si>
  <si>
    <t>27.40.22.900.000.03.0796.000000000000</t>
  </si>
  <si>
    <t>Светильник</t>
  </si>
  <si>
    <t>местного освещения, настольный</t>
  </si>
  <si>
    <t xml:space="preserve">настольные лампы </t>
  </si>
  <si>
    <t>28.99.11.500.000.00.0796.000000000006</t>
  </si>
  <si>
    <t xml:space="preserve">Устройство для прошивки документов </t>
  </si>
  <si>
    <t xml:space="preserve">свыше 500 листов </t>
  </si>
  <si>
    <t>устройство для термопереплета автоматическое , система нагревания (2секции), система охлаждения (2 секции), питание 220-240В/50Гц. Производство Бельгия  Unibind</t>
  </si>
  <si>
    <t xml:space="preserve">68.20.12.960.000.00.0777.000000000000
</t>
  </si>
  <si>
    <t>Аренда помещения в Астане</t>
  </si>
  <si>
    <t>81.21.10.000.000.00.0777.000000000000</t>
  </si>
  <si>
    <t xml:space="preserve">Услуги по уборке зданий/помещений/территории/транспорта и аналогичных объектов </t>
  </si>
  <si>
    <t>услуги по техническому и санитарному обслуживанию 4-х этажного здания в г. Алматы</t>
  </si>
  <si>
    <t xml:space="preserve">г. Алматы ул. Богенбай батыра 168 </t>
  </si>
  <si>
    <t>52.21.24.000.000.00.0777.000000000000</t>
  </si>
  <si>
    <t>Услуги по предоставлению мест на автостоянке</t>
  </si>
  <si>
    <t>35.13.10.100.000.00.0777.000000000000</t>
  </si>
  <si>
    <t>Услуги по передаче/распределению электроэнергии</t>
  </si>
  <si>
    <t xml:space="preserve">в 4-х эт. Здании в г. Алматы </t>
  </si>
  <si>
    <t>51.10.12.000.000.00.0777.000000000000</t>
  </si>
  <si>
    <t>Услуги чартерных рейсов</t>
  </si>
  <si>
    <t>49.32.12.000.000.00.0777.000000000000</t>
  </si>
  <si>
    <t>Услуги по аренде легковых автомобилей с водителем</t>
  </si>
  <si>
    <t>услуги по аренде автотранспорта</t>
  </si>
  <si>
    <t>апрель-май</t>
  </si>
  <si>
    <t>18.14.10.100.001.00.0777.000000000000</t>
  </si>
  <si>
    <t>Услуги по переплету</t>
  </si>
  <si>
    <t xml:space="preserve">Услуги по переплету листов в книги, брошюры, журналы, каталоги и аналогичную продукцию. </t>
  </si>
  <si>
    <t>18.12.19.900.002.00.0777.000000000000</t>
  </si>
  <si>
    <t xml:space="preserve">Услуги полиграфические по изготовлению/печатанию полиграфической продукции (кроме книг, фото, периодических изданий) </t>
  </si>
  <si>
    <t>Визитные карточки с термоподнятием 2+0 
бумага лен ультра-белый 280, размер 9см х 5см, с нанесением логотипа Компании</t>
  </si>
  <si>
    <t>май-декабрь</t>
  </si>
  <si>
    <t>Визитные карточки, бумага - лен, размер 9см х 5см, с нанесением логотипа Компании</t>
  </si>
  <si>
    <t xml:space="preserve">папка- биговка бумага лен 300 гр. А4 формата, цветные  </t>
  </si>
  <si>
    <t xml:space="preserve">Фирменные бланки русско-казахские, А4 формата, плотность 90г/м2, белизна 96%, с нумерацией в правом нижнем углу,  с нанесением логотипа и адреса Компании </t>
  </si>
  <si>
    <t xml:space="preserve">Фирменные бланки англо-казахские, А4 формата, плотность 90г/м2, белизна 96%,с нумерацией в правом нижнем углу с нанесением логотипа и адреса  Компании </t>
  </si>
  <si>
    <t>Бланки распоряжения А4 формата, плотность 90г/м2, белизна 96%, с нанесением логотипа Компании</t>
  </si>
  <si>
    <t>Бланки приказов А4 формата, плотность 90г/м2, белизна 96%, с нанесением логотипа  Компании</t>
  </si>
  <si>
    <t>18.12.19.900.002.00.0777.000000000001</t>
  </si>
  <si>
    <t>Настенные календари на 2017 год с нанесеным логотипом АО "НАК "Казатомпром"   Размер: А2, 13 листов;
Бумага: 200г., мелованная;
Цветность: 4+0;
Выборочный лак: 1 форма на все листы.
Сшивка: на пружину с ригелем по малой стороне. Дизайн обложки, внутреннего блока. Адаптация дизайна на квартальные календари на 2017 год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Дизайн обложки, внутреннего блока. адаптация дизайна на настольные календари на 2015год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t>
  </si>
  <si>
    <t xml:space="preserve">Изготовление открыток с логотипом Заказчика для поздравления работников  Компании </t>
  </si>
  <si>
    <t>февраль-март</t>
  </si>
  <si>
    <t>65.12.12.335.000.00.0777.000000000000</t>
  </si>
  <si>
    <t>Услуги по медицинскому страхованию на случай болезни</t>
  </si>
  <si>
    <t>85.59.13.335.001.00.0777.000000000000</t>
  </si>
  <si>
    <t>Услуги образовательные по подготовке, переподготовке и повышению квалификации работников</t>
  </si>
  <si>
    <t>70.22.14.000.000.00.0777.000000000000</t>
  </si>
  <si>
    <t>Услуги консультационные по вопросам управления трудовыми ресурсами</t>
  </si>
  <si>
    <t>Тестирование по казахскому языку</t>
  </si>
  <si>
    <t>Медстраховка бывших работников (пенсионеров)</t>
  </si>
  <si>
    <t>62.01.11.900.006.00.0999.000000000000</t>
  </si>
  <si>
    <t>Работы по созданию (разработке) информационной системы</t>
  </si>
  <si>
    <t>Разработка комплексной образовательной системы  для Общества</t>
  </si>
  <si>
    <t>14.12.11.300.000.00.0839.000000000000</t>
  </si>
  <si>
    <t>Самоспасательные средства индивидуальной защиты органов дыхания, зрения и кожных покровов головы - ГДЗК</t>
  </si>
  <si>
    <t>80.10.12.000.000.00.0777.000000000000</t>
  </si>
  <si>
    <t>Услуги по охране офиса г.Астана</t>
  </si>
  <si>
    <t xml:space="preserve">ОИ </t>
  </si>
  <si>
    <t>74.90.20.000.050.00.0777.000000000000</t>
  </si>
  <si>
    <t>Актуализация стандарта "Обеспечение безопасности. Организация и ведение гражданской обороны на предприятиях АО НАК "Казатомпром"</t>
  </si>
  <si>
    <t>82.30.11.000.000.00.0777.000000000000</t>
  </si>
  <si>
    <t>Организация рабочей встречи руководителей безопасности ДЗО</t>
  </si>
  <si>
    <t>53.10.19.920.000.00.0777.000000000000</t>
  </si>
  <si>
    <t>Услуги почтовой специальной связи</t>
  </si>
  <si>
    <t xml:space="preserve">Услуги специальной связи (на проведение совместных секретных работ) </t>
  </si>
  <si>
    <t xml:space="preserve">Услуги специальной связи (иные) </t>
  </si>
  <si>
    <t>53.20.11.110.000.00.0777.000000000000</t>
  </si>
  <si>
    <t>Услуги по курьерской доставке почты</t>
  </si>
  <si>
    <t>Услуги экспресс-почты "EMS-Kazpost"</t>
  </si>
  <si>
    <t xml:space="preserve"> по Казахстану, по ближнему и дальнему зарубежью</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</si>
  <si>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</si>
  <si>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</si>
  <si>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</si>
  <si>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</si>
  <si>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</si>
  <si>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</si>
  <si>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</si>
  <si>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</si>
  <si>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</si>
  <si>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</si>
  <si>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</si>
  <si>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</si>
  <si>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</si>
  <si>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</si>
  <si>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</si>
  <si>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</si>
  <si>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</si>
  <si>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</si>
  <si>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</si>
  <si>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</si>
  <si>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</si>
  <si>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</si>
  <si>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</si>
  <si>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</si>
  <si>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</si>
  <si>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</si>
  <si>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</si>
  <si>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</si>
  <si>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</si>
  <si>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</si>
  <si>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</si>
  <si>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</si>
  <si>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</si>
  <si>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</si>
  <si>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</si>
  <si>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</si>
  <si>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</si>
  <si>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</si>
  <si>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</si>
  <si>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</si>
  <si>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</si>
  <si>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</si>
  <si>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 xml:space="preserve">46 Т </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</si>
  <si>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</si>
  <si>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</si>
  <si>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</si>
  <si>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</si>
  <si>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</si>
  <si>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</si>
  <si>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</si>
  <si>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</si>
  <si>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</si>
  <si>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</si>
  <si>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</si>
  <si>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</si>
  <si>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</si>
  <si>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</si>
  <si>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</si>
  <si>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</si>
  <si>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</si>
  <si>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</si>
  <si>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</si>
  <si>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</si>
  <si>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</si>
  <si>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</si>
  <si>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</si>
  <si>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</si>
  <si>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</si>
  <si>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</si>
  <si>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</si>
  <si>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</si>
  <si>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</si>
  <si>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28 Р</t>
  </si>
  <si>
    <t>29 Р</t>
  </si>
  <si>
    <t>30 Р</t>
  </si>
  <si>
    <t>31 Р</t>
  </si>
  <si>
    <t>32 Р</t>
  </si>
  <si>
    <t>33 Р</t>
  </si>
  <si>
    <t>34 Р</t>
  </si>
  <si>
    <t>35 Р</t>
  </si>
  <si>
    <t>36 Р</t>
  </si>
  <si>
    <t>37 Р</t>
  </si>
  <si>
    <t>38 Р</t>
  </si>
  <si>
    <t>39 Р</t>
  </si>
  <si>
    <t>40 Р</t>
  </si>
  <si>
    <t>41 Р</t>
  </si>
  <si>
    <t>42 Р</t>
  </si>
  <si>
    <t>43 Р</t>
  </si>
  <si>
    <t>44 Р</t>
  </si>
  <si>
    <t>45 Р</t>
  </si>
  <si>
    <t>46 Р</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</si>
  <si>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</si>
  <si>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</si>
  <si>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</si>
  <si>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</si>
  <si>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</si>
  <si>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</si>
  <si>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</si>
  <si>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</si>
  <si>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</si>
  <si>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</si>
  <si>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</si>
  <si>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</si>
  <si>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</si>
  <si>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</si>
  <si>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</si>
  <si>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</si>
  <si>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</si>
  <si>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</si>
  <si>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</si>
  <si>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</si>
  <si>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</si>
  <si>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</si>
  <si>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</si>
  <si>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</si>
  <si>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</si>
  <si>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</si>
  <si>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</si>
  <si>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</si>
  <si>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</si>
  <si>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</si>
  <si>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</si>
  <si>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</si>
  <si>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</si>
  <si>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</si>
  <si>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</si>
  <si>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</si>
  <si>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</si>
  <si>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</si>
  <si>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</si>
  <si>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</si>
  <si>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</si>
  <si>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</si>
  <si>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</si>
  <si>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</si>
  <si>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</si>
  <si>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</si>
  <si>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</si>
  <si>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</si>
  <si>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</si>
  <si>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</si>
  <si>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</si>
  <si>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</si>
  <si>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</si>
  <si>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</si>
  <si>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</si>
  <si>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</si>
  <si>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</si>
  <si>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71У</t>
  </si>
  <si>
    <t>72У</t>
  </si>
  <si>
    <t>73 У</t>
  </si>
  <si>
    <t>74 У</t>
  </si>
  <si>
    <t>75 У</t>
  </si>
  <si>
    <t>76 У</t>
  </si>
  <si>
    <t>77 У</t>
  </si>
  <si>
    <t>78 У</t>
  </si>
  <si>
    <t>79 У</t>
  </si>
  <si>
    <t>80 У</t>
  </si>
  <si>
    <t>81 У</t>
  </si>
  <si>
    <t xml:space="preserve">Энергетикалық қондырғыларды/ электр станцияларды тұрғызу (салу) жөніндегі жұмыстар </t>
  </si>
  <si>
    <t xml:space="preserve"> Сәулеттік жобалау жөніндегі жұмыстар </t>
  </si>
  <si>
    <t xml:space="preserve"> Егжей-тегжейлі жоспарлау жобасын түзету жөніндегі жұмыстар </t>
  </si>
  <si>
    <t>Мыңқұдық кен орнының Шығыс учаскесінде, Мыңқұдық кен орнының Орталық учаскесінде, Уванас, Қарамұрын кен орындарында табиғи уранның химиялық концентратын табиғи уранның тотық шала -тотығына дейін өндеу</t>
  </si>
  <si>
    <t xml:space="preserve"> Мойынқұм кен орнының 1 уческесінде; Мойынқұм кен орнының 3 учаскесінде; Қанжуған кен орнында; Мыңқұдық кен орнының  Шығыс учаскесінде тауарлық десорбатты табиғи уранның тотық шала-татығына дейін өндеу </t>
  </si>
  <si>
    <t xml:space="preserve"> Мыңқұдық кен орнының Орталық учаскесінде  табиғи уранның химиялық концентратын табиғи уранның тотық шала-тотығына дейін өндеу </t>
  </si>
  <si>
    <t xml:space="preserve"> Жылжымайтын мүлік объектілерін мемлекеттік техникалық тексеру жөніндегі жұмыстар</t>
  </si>
  <si>
    <t xml:space="preserve"> Жылжымайтын мүлік объектілерін мемлекеттік техникалық тексеру жөніндегі жұмыстар </t>
  </si>
  <si>
    <t xml:space="preserve"> "Жалпақ" кен орнында уранның тәжірибелі өндіруін өткізу үшін мобильді кешен</t>
  </si>
  <si>
    <t xml:space="preserve">Авторлық /техникалық қадағалау/ жобаларды, жұмыстарды басқару жөніндегі қызметтер </t>
  </si>
  <si>
    <t xml:space="preserve">Алты жұмыс орнына АВС-4 бағдарламалық кешенді жаңғырту, толықтыру  (жылдың ішінде барлық ағымдағы редакциялары мен   модификацияларын беру) </t>
  </si>
  <si>
    <t xml:space="preserve"> Ақпараттық жүйені сүйемелдеу және техникалық қолдау жөніндегі қызметтер </t>
  </si>
  <si>
    <t xml:space="preserve">Қыстырғыш </t>
  </si>
  <si>
    <t>материалы: метал, көлемі - 32 мм, түрлі-түсті</t>
  </si>
  <si>
    <t xml:space="preserve">материалы: метал, көлемі - 25 мм, түрлі-түсті  </t>
  </si>
  <si>
    <t xml:space="preserve">материалы: метал, көлемі  - 19 мм, түрлі-түсті </t>
  </si>
  <si>
    <t>көлемі 51 мм</t>
  </si>
  <si>
    <t>Жапсырмалар</t>
  </si>
  <si>
    <t>жазбаларға арналған, қағаз, өзі жабысатын</t>
  </si>
  <si>
    <t xml:space="preserve"> FORPAS жапсырмасы көлемі 12х44  25 беттік 5 түсті жиынтығы, пластикалық, тіл пішіні  қара түспен белгіленген мөлдір </t>
  </si>
  <si>
    <t xml:space="preserve"> 80 мм арналған регистратор, түрлі-түсті</t>
  </si>
  <si>
    <t xml:space="preserve"> 50 мм арналған регистратор, түрлі-түсті</t>
  </si>
  <si>
    <t>28 мм қыстырғыштар, бумада -100 дана, алтын</t>
  </si>
  <si>
    <t xml:space="preserve"> магнитті бекіткіш</t>
  </si>
  <si>
    <t xml:space="preserve"> тесілген  металдан жасалынған жазу керек-жарақтарына арналған үстелге қоятын стақан, көлемі 79*102 қара</t>
  </si>
  <si>
    <t>Тіреуіш</t>
  </si>
  <si>
    <t>Қағазға арналған тіреуіш, тесілген металдан жасалынған,қара түсті көлемі 9,5*9,5 см,  көлемі 11*11 см.</t>
  </si>
  <si>
    <t>Файл - қосымша бет</t>
  </si>
  <si>
    <t xml:space="preserve"> Қағаздарға арналған мөлдір файл,  үсті жарыққа қарсы жан-жақты перфорация. Пленканың қалыңдығы – 100 мкр </t>
  </si>
  <si>
    <t>Ақша сомаларымен жұмыс үшін қосымша қаражаттарымен бухгалтерлік ( «00» және «000» кнопкалар, бөлшек бөлігі разрядтарының нақты саны,  автоматты түрде дөңгелектеу) Үстелге қоятын габариттер.</t>
  </si>
  <si>
    <t xml:space="preserve"> Citizen калькуляторы , 16 разрядты</t>
  </si>
  <si>
    <t>Тескіш</t>
  </si>
  <si>
    <t xml:space="preserve">Қуатты тескіш диаметрі 6 мм екі саңылауды теседі, Саңылаулар арасындағы ара қашықтық  — 80 мм.  65 бетке дейін саңылау жасайды
</t>
  </si>
  <si>
    <t xml:space="preserve">  12 даналы  өшіргіші бар ,өткірленген , HB=2 1/2 картон бумадағы STABILO қарындашы</t>
  </si>
  <si>
    <t>Скотч 19мм х 33м, мөлдір</t>
  </si>
  <si>
    <t xml:space="preserve">сызғыш </t>
  </si>
  <si>
    <t>Өлшейтін. Пластмасалық. Ұзындығы 30 см</t>
  </si>
  <si>
    <t>30 см сызғыш, пластмасалық</t>
  </si>
  <si>
    <t xml:space="preserve"> Бұрыштарында резеңкесі бар пластикалық папка, форматы А4 , 150 стандартты беттерге дейін сыяды, пластиканың қалыңдығы 0,45 мм.</t>
  </si>
  <si>
    <t>қапсырма</t>
  </si>
  <si>
    <t xml:space="preserve"> кеңселік мақсаттарға арналағн сым қапсырма </t>
  </si>
  <si>
    <t>N 10 степлерге арналған  қапсырмалар,  никель</t>
  </si>
  <si>
    <t>№24/6 степлерге арналған қапсырмалар, никель</t>
  </si>
  <si>
    <t>Степлер</t>
  </si>
  <si>
    <t xml:space="preserve">PLIER Forpas степлер-плайер қуаты 20 бет,  қусырту тереңдігі 54 мм, скоб N24/6 қапсырмаларын пайдалана отырып,қапсырмаларды бүгудің екі түрі, түрлі-түсті </t>
  </si>
  <si>
    <t xml:space="preserve"> №24/6-26/6 қапсырмаларын пайдалана отырып, 50 бетке дейін "B4FC" степлері түрлі-түсті</t>
  </si>
  <si>
    <t xml:space="preserve"> жаққышы және сұйылтқышымен </t>
  </si>
  <si>
    <t xml:space="preserve">Еріткіш+штрих-корректор қылқаламымен, Retype  </t>
  </si>
  <si>
    <t>файл-бұрыш</t>
  </si>
  <si>
    <t xml:space="preserve">пішіні А4, жиынтықта 25 данадан артық </t>
  </si>
  <si>
    <t>Тығыз бұрыш,  түрлі-түсті, қалыңдығы 180 микрон</t>
  </si>
  <si>
    <t>қайшы</t>
  </si>
  <si>
    <t xml:space="preserve"> сабы пластикалы және  резеңке өндірмелі қайшы, ұзындығы 25см</t>
  </si>
  <si>
    <t>Мөлдір скотч, 48мм х 200м, 40мкм</t>
  </si>
  <si>
    <t>Қарындаш ұштағыш</t>
  </si>
  <si>
    <t xml:space="preserve"> грифелдік қарындашты ұштауға арналған механикалық ұштағыш</t>
  </si>
  <si>
    <t xml:space="preserve">Үстелге жапсырылған металликалық корпустағы жиынтықтағы механикалық ұштағыш </t>
  </si>
  <si>
    <t>Қалам</t>
  </si>
  <si>
    <t xml:space="preserve"> Cello Maxritter, жіңішке гельмен жазатын қалам, көк, қызыл, қара және жасыл</t>
  </si>
  <si>
    <t>саусақтарға арналған  эргономикалық резеңкесі, корпусының әртүрлі металдан жасалған ұштығы бар, желі қалыңдығы 0,7 мм шарикті автоматты қалам</t>
  </si>
  <si>
    <t xml:space="preserve">Металдан жасалынған Forpas шарикті автоматты стилді қалам , қаламның ұшы  смартфондармен және ЖК планшеттерімен жұмыс үшін арналған, , толщина линии письма 0,7 мм  </t>
  </si>
  <si>
    <t xml:space="preserve"> автоматты механизмі бар үлкен күңгірт корпусты PLATINUM Forpas автоматты шарикті қалам , хаттың қылыңдығы  0,1 мм. Жеке кәдесыйлық қаптауда</t>
  </si>
  <si>
    <t xml:space="preserve">үстелге қоятын жиынтық </t>
  </si>
  <si>
    <t xml:space="preserve">5-тен астам заттан тұратын, жазуға арналған, былғарыдан жасалынған   </t>
  </si>
  <si>
    <t xml:space="preserve">Былғарыдан жасалынған үстелге қоятын жиынтық, оған келесілер енеді:  қағаздарға арналған екі қабатты лоток,тіреуіші бар қағаз блогы, хаттарды ашуға арналған пышақ, екі қаламға арналған тіреуіш,  қарындаштарға арналған тіреуіш,   конверттерге арналған тіреуіш, үстелге қоятын, түсі қою қызыл және қара  </t>
  </si>
  <si>
    <t>Өшіргіш</t>
  </si>
  <si>
    <t>36 гр. желім қарындаш</t>
  </si>
  <si>
    <t>пышақ</t>
  </si>
  <si>
    <t>кеңсе</t>
  </si>
  <si>
    <t xml:space="preserve"> Кеңсе пышағы, жүздің ені   18 мм.  Сабы резеңкелі  </t>
  </si>
  <si>
    <t>Қағаз</t>
  </si>
  <si>
    <t xml:space="preserve"> Color Copy қағазы А4 110 гр.,  ақтығы  99% ,бумада  250 парақ</t>
  </si>
  <si>
    <t xml:space="preserve">"ECO" жазбаларға арналған қағаз 8,5х8,5 см, 800 п., картонды тіреуіште, ақ қағаз </t>
  </si>
  <si>
    <t xml:space="preserve">Stabilo BOSS мәтінді маркер , қалпақшасыз 4 сағатқа дейінгі кебуге қарсы жүйе, су негізіндегі сия қағаз, көшірмелер, факс қағаздары үшін жарайды,  түсі әртүрлі </t>
  </si>
  <si>
    <t xml:space="preserve"> кез келгеннің үстінде жазатын перманентті Paint marker Zebra маркері,майлы негіздегі сия, өзегі  тозуға төзімді  амортизацияланған, тұтас желінің түсі қанық,   алюминді корпустың еңі 15,1 мм, желінің қалыңдығы   1,5 мм. Түсі : қара , қызыл және ақ </t>
  </si>
  <si>
    <t>қағаз, форматы А4</t>
  </si>
  <si>
    <t>Конверт, А4 форматты 229х324мм</t>
  </si>
  <si>
    <t>қағаз, форматы А5</t>
  </si>
  <si>
    <t>Конверт, А5 форматты, 162х229мм</t>
  </si>
  <si>
    <t xml:space="preserve">Жапсырма шеге  </t>
  </si>
  <si>
    <t xml:space="preserve">қағаз парақтарды және кішкентай заттарды жапсыруға арналған күш жұмсайтын алюминилі жапсырма шеге ,түсі қара, дөңгелек пластикалы басы бар, картонды каробкада  100 данадан </t>
  </si>
  <si>
    <t xml:space="preserve">Мөрқалып бояуы </t>
  </si>
  <si>
    <t xml:space="preserve">көк түсті мөрқалып бояуы , көлемі 28 мл., су негізінде </t>
  </si>
  <si>
    <t>степлерден қапсырмаларды суыратын құрылғы. Құрылғы бір-біріне қарсы орналастырылға екі сынадан тұрады.</t>
  </si>
  <si>
    <t>Күнделік</t>
  </si>
  <si>
    <t xml:space="preserve">Ішкі блогы: 352беттік, 70 грамдық жоғары сапалы ақ офсет, 1 түрлі-түсті баспа (сұр)
Күнделіктің басындағы ақпараттық беттер - 2015 – 2018 жылдарға арналған күнтізбеліктер.; сағаттық белдеу; халықаралық және қала 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автожәне штрих-кодтар; туған күндері, телефон кітабы, ерекше жазбалар, Белгі бауы  (ляссе)
Блоктар мен мұқабаның дөңгелектелген бұрышы, мұқабаны бұрышы бойынша өрнек салу, 
француз түбі.  Мұқабасы – жоғары сапалы былғары тері 
Соқыр, сондай-ақ  фольгирлеу  әдісімен де логотипті басу мүмкіндігі
Түсті шешімдер: 
- көк          (ақ офсеттік қағаз, күміс кесу) 
- қара       (ivory тонирленген қағаз, алтын кесу) 
- қоңыр (ivory тонирленген қағаз, алтын кесу) 
Блоктың көлемі :        14 х 20,5 см
Мұқабаның көлемі:   14,5 х 21 см (А5)
</t>
  </si>
  <si>
    <t xml:space="preserve"> А5 пішінді, күні қойылмаған </t>
  </si>
  <si>
    <t>Күнделік, күні қойылмаған  А5+. Түсі: қара-көк. Блоктың көлемі: 160х230 см. Тілдер - казақша, орысша, ағылшынша. Ішкі блок: жоғары сапалы тонирленген  ivory  қағазы70 гр. 2-түсте басылған (қара, + көк).  Логотип мөрі  әрбір бетте 2 түсте (қоңыр және күміс), бетбелгі (ляссе).Мұқабасы - куагуле memory . 2014-2015 жж. арналған күнделіктері бар беттер. Шығарушы ел  Италия</t>
  </si>
  <si>
    <t>Қол сағаты</t>
  </si>
  <si>
    <t>"Қазақстан" қол сағаты.  Циферблаты қара. Механизмы : SWISS RONDA 505. (Кварцты  калибр). Су өткізбеушілігі- 3 ATM.  Бауы былғары.  Ілгегі клипса, түрі "көбелек".</t>
  </si>
  <si>
    <t xml:space="preserve"> Кәдесыйлық өнім </t>
  </si>
  <si>
    <t>кәдесыйлық</t>
  </si>
  <si>
    <t>"Абылхайыр хан" панносы версиясы ақ.Көлемі: 565*500 см.
Материалы: полимер, ағаш.</t>
  </si>
  <si>
    <t xml:space="preserve"> "Абылхайыр хан" панносы  версиясы қара.Көлемі: 565*500 см.
Материалы: полимер, ағаш.</t>
  </si>
  <si>
    <t xml:space="preserve"> Панно бұрынғы ұлы қолбасшыларға арналған қазақ суретшісі Ағымсалы Дузельхановтың ұлы жұмыстарының репродукциялары бар декоративті тәрелкелер болып есептелінеді . Көлемі: 1000х350 мм.
Материалы: фарфор, ағаш.</t>
  </si>
  <si>
    <t xml:space="preserve"> "Түркістан  жәдігері" сериясынан "Ходжа Ахмет Яссауи кесенесінің есігінен үзінді" панносы. Түркестандағы Ходжа Ахмет Яссауи  кесенесі тұтқасының тұтқа-тоқылдағының нақты көшірмесі. Араб тіліндегі мәтінде былай жазылған: "... және Пайғамбар айтты: Әлем - уақыт,яғни  сол уақытты өзіне бағындыр!"  Түпнұсқаға барлық бұйым бөлшектерінің сәйкестігін растайтын  "Азрет-Сұлтан" мұражайының (Түркестан қ.) сертификаты бар. Көлемі: 550х550 мм.
Материалы: полимер, ағаш.</t>
  </si>
  <si>
    <t xml:space="preserve"> ”Сармат көсемі” декоративті панно (қара паспарту)
Көлемі: Жақтаушаның көлемі: 460х490 мм. Суреттің көлемі: 150х185 мм.
Материалы: ағаш, латунь,  999 сынамалы алтын.
</t>
  </si>
  <si>
    <t xml:space="preserve"> "Бұғының" үлкен суреті бар декоратиті паносы 
Көлемі: 400 х 400 мм.
Материалы: полимер / 24 каратты алтындатылған</t>
  </si>
  <si>
    <t xml:space="preserve"> " Ұлы даланың әміршілері" панносы.
Көлемі: 1000х350 мм.
Материалы: фарфор, ағаш.</t>
  </si>
  <si>
    <t xml:space="preserve">" Ұлы дала жауынгерлері" шахматы (көгілдір)
Көлемі: 450х350х80 мм.
Материалы: табиғи ағаш. Фигуралары: полимер, "піл сүйегі", "көне күміс" және "көне алтынмен"   жабылған, түсі эмаль. </t>
  </si>
  <si>
    <t>орамал</t>
  </si>
  <si>
    <t xml:space="preserve">Zewa deluxe ас үй орамалы орамада 2 дана </t>
  </si>
  <si>
    <t>SELPAK 24*24 2 қабатты ас үй салфеткасы. Ақ</t>
  </si>
  <si>
    <t xml:space="preserve">   SELPAK 33*33 суреті бар 3 қабатты ас үй салфеткасы, түрлі-түсті  </t>
  </si>
  <si>
    <t xml:space="preserve"> Әжетқаналық қағаз</t>
  </si>
  <si>
    <t xml:space="preserve">әжетқаналық, екі қабатты </t>
  </si>
  <si>
    <t xml:space="preserve"> "Zewa" Deluxe yellow  әжетқаналық қағаз 8 дана  Шығарушы ел : Германия</t>
  </si>
  <si>
    <t xml:space="preserve"> 90 литр қоқысқа арналған Фрекен БОК пакеттері  Арнтықшылығы: қоқысты шығаруға арналған. Материалы: тығыздығы жоғары HD полиэтилені </t>
  </si>
  <si>
    <t xml:space="preserve">Шүберек </t>
  </si>
  <si>
    <t xml:space="preserve"> шаңды сүртуге арналған, тоқусыз</t>
  </si>
  <si>
    <t xml:space="preserve">Фламенко "Фрекен Бок" 5 даналы салфеткалары Вискозды  салфеткалар ағартқышты қоса кез-келген жуғыш құралдармен пайдаланылады.  Тазалаудың кез-келген түрлеріне арналған. </t>
  </si>
  <si>
    <t xml:space="preserve">Әмбебап салфеткалар  Көлемі: 30х30 см Материалы: микрофибра Ораудағы саны: 1 дана </t>
  </si>
  <si>
    <t xml:space="preserve">Жуғыш құралдар </t>
  </si>
  <si>
    <t xml:space="preserve">әжетханаларға арналған , гель,  МемСТ ҚР СТ Р 51696-2003 </t>
  </si>
  <si>
    <t xml:space="preserve"> "Утенок активный" сантехникаға арналған тазалайтын және залалсызданедыратын құрал, сұрыптамада, 900 мл.</t>
  </si>
  <si>
    <t xml:space="preserve">Едендерді жууға арналған құрал </t>
  </si>
  <si>
    <t>Баги паркет еденін жууға арналған құрал, 1л.</t>
  </si>
  <si>
    <t>Орамал</t>
  </si>
  <si>
    <t>асханаға арналған, мақтадан жасалынған,   вафелді,  көлемі 30*20 см, МемСТ 11027-80</t>
  </si>
  <si>
    <t xml:space="preserve"> ыдыстарды жууға арналған, гель, МемСТ ҚР СТ Р 51696-2003</t>
  </si>
  <si>
    <t xml:space="preserve"> Фейри ыдыстарға арналған құрал , 1л.</t>
  </si>
  <si>
    <t xml:space="preserve"> Ауа сергітуші </t>
  </si>
  <si>
    <t xml:space="preserve">май негізіндегі ауа сергіткіш, 90 мл Frosch  ОАЗИС ОРАНЖЕВАЯ РОЩА, таяқшасы бар шыны бөтелке ,жұпар иісі сұрыптамада </t>
  </si>
  <si>
    <t xml:space="preserve">май негізіндегі ауа сергіткіш, 90 мл Frosch ОАЗИС ОРАНЖЕВАЯ РОЩА,таяқшалары бар қосымшасы бар, жұпар иісі сұрыптамада  </t>
  </si>
  <si>
    <t>шам</t>
  </si>
  <si>
    <t xml:space="preserve"> жарық беру, үстелге қоятын </t>
  </si>
  <si>
    <t xml:space="preserve">үстелге қоятын  лампалар </t>
  </si>
  <si>
    <t xml:space="preserve"> Құжаттарды тігуге арналған құрылғы </t>
  </si>
  <si>
    <t xml:space="preserve"> 500 беттен астам </t>
  </si>
  <si>
    <t>автоматты түрде термотүптеуге арналған құрылғы, жылыту жүйесі  (2секциялы), салқындау жүйесі  (2 секциялы), қуат көзі 220-240В/50Гц. Шығарушы Бельгия  Unibind</t>
  </si>
  <si>
    <t xml:space="preserve">Астанада үй-жайды жалға алу </t>
  </si>
  <si>
    <t xml:space="preserve">Алматы қаласындағы 4 қабатты ғимаратты техникалық және санитарлық қызмет көрсету жөніндегі қызметтер </t>
  </si>
  <si>
    <t xml:space="preserve"> Автотұрақта орын беру жөніндегі қызметтер </t>
  </si>
  <si>
    <t xml:space="preserve"> электр энергияны беру/бөлу жөніндегі қызметтер </t>
  </si>
  <si>
    <t xml:space="preserve"> Алматы қалысындағы 4 қабатты ғимаратқа </t>
  </si>
  <si>
    <t xml:space="preserve"> чартерлік сапарлардың қызметтері </t>
  </si>
  <si>
    <t xml:space="preserve"> Жүргізушісімен жеңіл автокөліктерді жалға алу жөніндегі қызметтер</t>
  </si>
  <si>
    <t xml:space="preserve"> Жүргізушінің қызметін ұсына отырып, жеңіл автокөліктерді жалға алу</t>
  </si>
  <si>
    <t xml:space="preserve">автокөлікті жалға алу жөніндегі қызметтер </t>
  </si>
  <si>
    <t xml:space="preserve">Түптеу жөніндегі қызметтер </t>
  </si>
  <si>
    <t xml:space="preserve">Полиграфиялық өнімдерді   ( кітаптар, фото, мерзімді басылымдардан басқа) дайындау/басу жөніндегі баспа қызметтері </t>
  </si>
  <si>
    <t>Визит карточкасы, қағазы - зығыр, көлемі 9см х 5см, Компания логотипін жаза отырып</t>
  </si>
  <si>
    <t xml:space="preserve"> биговка папкасы қағазы зығыр 300 гр. А4 форматты, түрлі-түсті  </t>
  </si>
  <si>
    <t xml:space="preserve">Қазақша-орысша фирмалық бланкілер,  А4 форматты, тығыздығы 90г/м2, ақтығы 96%, төменгі бұрыштың оң жағын нөмірлей отырып, Компания логотипі мен мекенжайын жаза отырып </t>
  </si>
  <si>
    <t xml:space="preserve">Өкім бланкілері, А4 форматты, тығыздығы 90г/м2, ақтығы 96%, Компания логотипін жаза отырып </t>
  </si>
  <si>
    <t xml:space="preserve">Бұйрықтардың бланкілері, А4 форматты, тығыздығы 90г/м2, ақтығы 96%, Компания логотипін жаза отырып </t>
  </si>
  <si>
    <t>"Қазатомөнеркәсіп" ҰАК" АҚ логотипін жаза отыры, 2017 жылға арналған қабырға күнтізбесі  Көлемі: А2, 13 бет;
Қағаз: 200г., жылтыр;
Түсі: 4+0;
Іріктелген лак: барлық беттерге 1 нысан. 
Қусыру: кіші жағына  ригелі бар серіппеге.  Мұқабаның дизайны, ішкі блогы.  2017 жылға арналған тоқсандық күнтезбеліктеріне дизайнды бейімдеу. Мұқабасы: 195х297 мм., 300г., 4+0, припресі жылтыр, люверс;
Түптөсемі: 190х297мм.,бір жақты жылтыр  картон, 1+0; Ішкі блогы: 159х297 мм., 115г., жылтыр, 1+0; Серіппеге тігу:  үлкен жағы бойынша ригелсіз 3. Мұқабаның дизайны,  ішкі  блогы. 2015 жылға арналған үстелге қоятын күнтізбеліктердің дизайнын бейімдеу.  аяғы: 40х19,5 см., жылтыр картон 360 г., 3 бига, 1+0, припресі күңгірт;  Беттер: 13 бет, 12х19 см., 200 г., жылтыр, 4+4, барлық беттерде іріктеп лакталған; 
Тігу:  ригелсіз серіппеге. Мұқабаның дизайны, ішкі блок.</t>
  </si>
  <si>
    <t>Топтама қарайтын терезесі бар отқа төзімді жалбағайдан, дем шығаратын қақпақшасы бар жарты маскадан,  сүзгіш-жұтқыш қораптан, реттелетін бас таңғыштан, герметикалық пакет пен сөмкеден тұрады</t>
  </si>
  <si>
    <t>Тыныс, көру және бас терісін өздігінше қорғау, өзін-өзі құтқару құралдары  - ГДЗК</t>
  </si>
  <si>
    <t xml:space="preserve">Арнаулы байланыс қызметтері (өзге) </t>
  </si>
  <si>
    <t>Поштаны курьер арқылы жеткізу қызметтері</t>
  </si>
  <si>
    <t xml:space="preserve">62.02.30.000.001.00.0777.000000000000
</t>
  </si>
  <si>
    <t xml:space="preserve">Услуги по поставке Информационной системы "Параграф"  и ее сопровождению и технической поддержке </t>
  </si>
  <si>
    <t xml:space="preserve"> Услуги по поставке Информационной системы "Гарант" и ее сопровождению и технической поддержке </t>
  </si>
  <si>
    <t xml:space="preserve">69.10.14.000.000.00.0777.000000000000
</t>
  </si>
  <si>
    <t>Услуги юридические консультационные</t>
  </si>
  <si>
    <t xml:space="preserve"> Услуги юридические консультационные и услуги представительские в связи с гражданским правом</t>
  </si>
  <si>
    <t xml:space="preserve">Услуги консалтинговые по оформлению/переоформлению объектов недвижимости на земельных участках, переданных из ТОО ГРК </t>
  </si>
  <si>
    <t>82 У</t>
  </si>
  <si>
    <t>83 У</t>
  </si>
  <si>
    <t>84 У</t>
  </si>
  <si>
    <t>Заңдық консультациялық қызмет көрсету</t>
  </si>
  <si>
    <t xml:space="preserve"> Азаматтық құқықпен байланысты заңдық консультациялық қызметтер және өкілдік қызметтер</t>
  </si>
  <si>
    <t xml:space="preserve">ТКК ЖШС-дан берілген жер телімдеріндегі жылжымайтын мүлік объектілерін ресімдеу/қайта ресімдеу жөніндегі консалтингілік қызметтер </t>
  </si>
  <si>
    <t xml:space="preserve">Разработка Проекта ликвидации отработанных блоков ПСВ урана месторождения Канжуган    </t>
  </si>
  <si>
    <t xml:space="preserve">Разработка стандарта "Правила обращения с отходами производства и потребления в атомной отрасли" </t>
  </si>
  <si>
    <t xml:space="preserve">Разработка стандарта "Методика по определению уровня опасности и кодировки отхода бурового шлама, образующегося при сооружении технологических скважин на урановых месторождениях" </t>
  </si>
  <si>
    <t xml:space="preserve">Разработка стандарта "Создание геохимического барьера (ГХБ) на основе природных сорбентов на территории ТОО "МАЭК-Казатомпром" для защиты окружающей среды от проливов ЖРО" </t>
  </si>
  <si>
    <t>47 Р</t>
  </si>
  <si>
    <t>48 Р</t>
  </si>
  <si>
    <t>49 Р</t>
  </si>
  <si>
    <t>50 Р</t>
  </si>
  <si>
    <t xml:space="preserve"> Қанжуған кен орнындағы пайдаланған уран ЖҰШ блоктарын жою жобасын әзірлеу  </t>
  </si>
  <si>
    <t xml:space="preserve">  "СТҚ ағымдарынан қоршаған ортаны қорғау үшін "Қазатомөнеркәсіп" ҰАК" АҚ аумағында табиғи сорбент негізінде геохимиялық барьерді (ГХБ) құру " стандартын әзірлеу</t>
  </si>
  <si>
    <t xml:space="preserve"> 74.90.19.000.003.00.0999.000000000000</t>
  </si>
  <si>
    <t>93.19.19.900.001.00.0777.000000000000</t>
  </si>
  <si>
    <t>Услуги по размещению информационных материалов в средствах массовой информации</t>
  </si>
  <si>
    <t>Размещение объявлений в газете "Тендер-КЗ"</t>
  </si>
  <si>
    <t>Услуги по техническому сопровождению карты мониторинга местного содержания</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</si>
  <si>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</si>
  <si>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</si>
  <si>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 xml:space="preserve"> 62.09.20.000.005.00.0777.000000000000</t>
  </si>
  <si>
    <t>Услуги по пользованию информационной системой электронных закупок</t>
  </si>
  <si>
    <t>Услуги по предоставлению в пользование Информационной системы электронных закупок</t>
  </si>
  <si>
    <t>70.22.13.000.001.00.0777.000000000000</t>
  </si>
  <si>
    <t>Услуги по маркетинговым консультациям</t>
  </si>
  <si>
    <t>Услуги по определению ценовых диапазовнов по товарам, стоимость которых по лоту равна или превышает 75 млн.тенге</t>
  </si>
  <si>
    <t>октябрь-декабрь</t>
  </si>
  <si>
    <t>Услуги по предоставлению ценовых маркетинговых заключений для целей планирования долгосрочных закупок</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</si>
  <si>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</si>
  <si>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</si>
  <si>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</si>
  <si>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</si>
  <si>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</si>
  <si>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</si>
  <si>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</si>
  <si>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</si>
  <si>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</si>
  <si>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</si>
  <si>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</si>
  <si>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</si>
  <si>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</si>
  <si>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</si>
  <si>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</si>
  <si>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</si>
  <si>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</si>
  <si>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</si>
  <si>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</si>
  <si>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</si>
  <si>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</si>
  <si>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</si>
  <si>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</si>
  <si>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76 Т</t>
  </si>
  <si>
    <t>77 Т</t>
  </si>
  <si>
    <t>78 Т</t>
  </si>
  <si>
    <t>79 Т</t>
  </si>
  <si>
    <t>80 Т</t>
  </si>
  <si>
    <t>81 Т</t>
  </si>
  <si>
    <t>83 Т</t>
  </si>
  <si>
    <t>84 Т</t>
  </si>
  <si>
    <t>51 Р</t>
  </si>
  <si>
    <t>52 Р</t>
  </si>
  <si>
    <t>53 Р</t>
  </si>
  <si>
    <t>54 Р</t>
  </si>
  <si>
    <t>55 Р</t>
  </si>
  <si>
    <t>56 Р</t>
  </si>
  <si>
    <t>57 Р</t>
  </si>
  <si>
    <t>58 Р</t>
  </si>
  <si>
    <t>59 Р</t>
  </si>
  <si>
    <t>60 Р</t>
  </si>
  <si>
    <t>61 Р</t>
  </si>
  <si>
    <t>62 Р</t>
  </si>
  <si>
    <t>63 Р</t>
  </si>
  <si>
    <t>64 Р</t>
  </si>
  <si>
    <t>65 Р</t>
  </si>
  <si>
    <t>66 Р</t>
  </si>
  <si>
    <t>67 Р</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</si>
  <si>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</si>
  <si>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</si>
  <si>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</si>
  <si>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</si>
  <si>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</si>
  <si>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</si>
  <si>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</si>
  <si>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</si>
  <si>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</si>
  <si>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</si>
  <si>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</si>
  <si>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</si>
  <si>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</si>
  <si>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</si>
  <si>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</si>
  <si>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</si>
  <si>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</si>
  <si>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</si>
  <si>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</si>
  <si>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</si>
  <si>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</si>
  <si>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</si>
  <si>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131 У</t>
  </si>
  <si>
    <t>132 У</t>
  </si>
  <si>
    <t>133 У</t>
  </si>
  <si>
    <t>134 У</t>
  </si>
  <si>
    <t>135 У</t>
  </si>
  <si>
    <t>136 У</t>
  </si>
  <si>
    <t>137 У</t>
  </si>
  <si>
    <t>138 У</t>
  </si>
  <si>
    <t>139 У</t>
  </si>
  <si>
    <t>140 У</t>
  </si>
  <si>
    <t>141 У</t>
  </si>
  <si>
    <t>142 У</t>
  </si>
  <si>
    <t>143 У</t>
  </si>
  <si>
    <t>144 У</t>
  </si>
  <si>
    <t>145 У</t>
  </si>
  <si>
    <t>146 У</t>
  </si>
  <si>
    <t>147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</si>
  <si>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</si>
  <si>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</si>
  <si>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</si>
  <si>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размещенной на веб-сайте Поставщика http://www.uxc.com/products</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</si>
  <si>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</si>
  <si>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</si>
  <si>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Услуги по предоставлению информации, размещенной на веб-сайтах в виде подготовленных аналитических изданий (Аналитические отчеты "Uranium Market Study", "Conversion Market Study", "Enrichment Market Study")</t>
  </si>
  <si>
    <t>Услуги по предоставлению информации, размещенной на веб-сайте Energy Intelligence</t>
  </si>
  <si>
    <t>69.20.23.000.000.00.0777.000000000000</t>
  </si>
  <si>
    <t xml:space="preserve">Услуги по подписке и поставке электронного контента официальных версий МСФО </t>
  </si>
  <si>
    <t>66.29.11.000.000.00.0777.000000000000</t>
  </si>
  <si>
    <t xml:space="preserve">Привлечение независимых актуариев для осуществления  актуарных расчетов </t>
  </si>
  <si>
    <t>69.20.31.000.000.00.0777.000000000000</t>
  </si>
  <si>
    <t>Услуги консультационные в области налогообложения</t>
  </si>
  <si>
    <t xml:space="preserve">  январь</t>
  </si>
  <si>
    <t>90.02.12.900.001.00.0777.000000000000</t>
  </si>
  <si>
    <t>Семинар-совещание для главных бухгалтеров и работников бухгалтерской службы АО "НАК "Казатомпром" и его дочерних организаций</t>
  </si>
  <si>
    <t>11-ая Казахстанская Налоговая конференция</t>
  </si>
  <si>
    <t>г. Алматы</t>
  </si>
  <si>
    <t xml:space="preserve">Бухгалтерлік есеп саласындағы консультациялық қызметтер   </t>
  </si>
  <si>
    <t xml:space="preserve"> Салық салу саласындағы консультациялық қызметтер  </t>
  </si>
  <si>
    <t>Оценка имущества ТОО «Реммонтажсервис» и определение периметра активов, передаваемых добычным предприятиям АО «НАК «Казатомпром».</t>
  </si>
  <si>
    <t>74.90.12.000.004.00.0777.000000000000</t>
  </si>
  <si>
    <t>Услуги по оценке долей участия в юридических лицах</t>
  </si>
  <si>
    <t>Оценка доли участия АО "НАК "Казатомпром" в ТОО "Кызылту"</t>
  </si>
  <si>
    <t>Оценка доли участия АО "НАК "Казатомпром" в АО "Каустик"</t>
  </si>
  <si>
    <t xml:space="preserve"> Мүлікті бағалау жөніндегі қызметтер </t>
  </si>
  <si>
    <t xml:space="preserve"> Мүлікті бағалау жөніндегі кешенді қызметтер </t>
  </si>
  <si>
    <t xml:space="preserve"> «Реммонтажсервис» ЖШС мүлігін бағалау және "Қазатомөнеркәсіп" ҰАК" АҚ-тың өндіруші кәсіпорындарына берілетін активтердің периметрін анықтау.   </t>
  </si>
  <si>
    <t xml:space="preserve"> Заңды тұлғалардағы қатысу үлестерін бағалау жөніндегі қызметтер </t>
  </si>
  <si>
    <t xml:space="preserve"> "Қазатомөнеркәсіп" ҰАК" АҚ-тың "Қызылту" ЖШС-тағы қатысу үлесін бағалау</t>
  </si>
  <si>
    <t>"Қазатомөнеркәсіп" ҰАК" АҚ-тың "Каустик" АҚ-тағы қатысу үлесін бағалау</t>
  </si>
  <si>
    <t>65.12.11.      335.000.00.0777.000000000000</t>
  </si>
  <si>
    <t>Услуги по страхованию от несчастных случаев</t>
  </si>
  <si>
    <t xml:space="preserve">Обязательное страхование работника от несчастных случаев при исполнении им трудовых (служебных) обязанностей </t>
  </si>
  <si>
    <t xml:space="preserve">ноябрь </t>
  </si>
  <si>
    <t>ноябрь 2016г.-ноябрь 2017г.</t>
  </si>
  <si>
    <t xml:space="preserve">Қызметкердің еңбек (қызмет) міндеттерін атқару кезінде оны жазатайым жағдайлардан міндетті сақтандыру </t>
  </si>
  <si>
    <t>Услуги по предоставлению информации, размещенной на веб-сайте Поставщика</t>
  </si>
  <si>
    <t>Услуги по предоставлению информации, размещенной на веб-сайте www.asianmetal.com</t>
  </si>
  <si>
    <t>июнь-июль</t>
  </si>
  <si>
    <t>август 2016г.-август 2017г.</t>
  </si>
  <si>
    <t>Услуги по предоставлению информации, размещенной на веб-сайте www.metal-pages.com</t>
  </si>
  <si>
    <t>декабрь 2016г.-декабрь 2017г.</t>
  </si>
  <si>
    <t>Услуги по предоставлению информации, размещенной на веб-сайте www.roskill.com</t>
  </si>
  <si>
    <t>март 2016г.-
март 2017г.</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</si>
  <si>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</si>
  <si>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</si>
  <si>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Участие в Ежегодном Симпозиуме "Всемирной Ядерной Ассоциации" (WNA) </t>
  </si>
  <si>
    <t>июль-август</t>
  </si>
  <si>
    <t>Участие в  Ежегодной всемирной конференции по ядерно-топливному циклу (WNFC)</t>
  </si>
  <si>
    <t>Өнім берушінің веб-сайтында орналастырылған ақпаратты беру жөніндегі қызметтер</t>
  </si>
  <si>
    <t>Іс-шараларға қытысуды қамтамасыз ету жөніндегі қызметі</t>
  </si>
  <si>
    <t>Іс-шараларға қатысу жарнасын және басқа да шығындарды төлеу (көрмелер, конференциялар, бағдарламалар, форумдар, симпозиумдар және т. б.) және осындай іс-шаралармен байланысты басқа да шығындарды төлеу</t>
  </si>
  <si>
    <t xml:space="preserve">"Дүние жүзілік ядролық қауымдастықтың» (WNA) жыл сайынғы симпозиумына қатысу </t>
  </si>
  <si>
    <t xml:space="preserve">Ядролық отын циклының (WNFC) дүние жүзілік жыл сайынғы конференциясына қатысу </t>
  </si>
  <si>
    <t>74.90.20.000.003.00.0777.000000000000</t>
  </si>
  <si>
    <t>Услуги по проведению внешней оценки системы внутреннего аудита</t>
  </si>
  <si>
    <t>Внешняя оценка деятельности Службы внутреннего аудита</t>
  </si>
  <si>
    <t>64.99.19.000.001.00.0777.000000000000</t>
  </si>
  <si>
    <t>Услуги консультационные по вопросам инвестиционной деятельности</t>
  </si>
  <si>
    <t>Работы по разработке  стандарта СТ НАК "Комплекс ГИС при посково-разведочных и горно-подготовительных работах на месторождениях урана пластово-инфильтрационно типа, при эксплуатации и ликвидации участков добычи урана методом ПСВ"</t>
  </si>
  <si>
    <t>Работы  по разработке стандарта СТ НАК «Порядок управления стандартными образцами на предприятиях по добыче и первичной переработке урана»</t>
  </si>
  <si>
    <t>74.90.20.000.041.00.0777.000000000000</t>
  </si>
  <si>
    <t>Услуги по метрологической аттестации методики выполнения измерений</t>
  </si>
  <si>
    <t>Проведение метрологической аттестации методик выполнения измерений</t>
  </si>
  <si>
    <t>апрель-июль</t>
  </si>
  <si>
    <t>Өлшемдерді орындау әдістемесін метрологиялық аттестаттау жөніндегі қызметтер</t>
  </si>
  <si>
    <t xml:space="preserve">Нормативтік/техникалық құжаттаманы/ технологиялық схемаларды/паспорттарды, техникалық-экономикалық негіздемелерді және осыған ұқсас құжаттарды әзірлеу/түзету жөніндегі жұмыстар </t>
  </si>
  <si>
    <t xml:space="preserve">Участие в Международном  специализированном форуме «АТОМЭКСПО 2016»        </t>
  </si>
  <si>
    <t xml:space="preserve"> Участие в Ежегодном симпозиуме Всемирной Ядерной Ассоциации (WNA)  </t>
  </si>
  <si>
    <t>Участие в Евразийском Форуме KAZENERGY</t>
  </si>
  <si>
    <t xml:space="preserve">г. Абу-Даби, ОАЭ </t>
  </si>
  <si>
    <t>Участие в конференции WNFM (Мировой рынок ядерного топлива)</t>
  </si>
  <si>
    <t xml:space="preserve">Іс-шараларға   қатысуды камтамассыз ету қызметі            </t>
  </si>
  <si>
    <t xml:space="preserve">KAZENERGY Евразиялық форумына қатысу </t>
  </si>
  <si>
    <t>услуги по   курьерской доставке  почтовых отправлений по Казахстану, по ближнему и дальнему зарубежью</t>
  </si>
  <si>
    <t>53.10.11.100.000.00.0777.000000000000</t>
  </si>
  <si>
    <t>Услуги по подписке на печатные периодические издания</t>
  </si>
  <si>
    <t xml:space="preserve">подписка и доставка периодических печатных изданий </t>
  </si>
  <si>
    <t>май-июнь, ноябрь-декабрь</t>
  </si>
  <si>
    <t>18.11.10.000.000.00.0777.000000000000</t>
  </si>
  <si>
    <t>Услуги по печатанию газет</t>
  </si>
  <si>
    <t>Услуги по разработке дизайна и изготовлению 12 номеров корпоративной газеты на русском и казахском языках.</t>
  </si>
  <si>
    <t>63.99.10.000.002.00.0777.000000000000</t>
  </si>
  <si>
    <t>Услуги информационного мониторинга</t>
  </si>
  <si>
    <t>Ежедневная подборка материалов СМИ по ключевым словам, а также ежемесячный контент-анализ с частотой и характером упоминаний</t>
  </si>
  <si>
    <t xml:space="preserve">январь </t>
  </si>
  <si>
    <t>70.21.10.000.000.00.0777.000000000000</t>
  </si>
  <si>
    <t>Услуги по поддержанию связи с общественностью/организациями и другой аудиторией</t>
  </si>
  <si>
    <t>Услуги по поддержанию связи с общественностью, работа с республиканскими зарубежными СМИ (статьи, видеосюжеты, PR, печать консолидированной отчетности)</t>
  </si>
  <si>
    <t>Подготовка имиджевой и сувенирной продукции, оплата участия, изготовление стендов, видеопродукции, участие в выставке "EXHIBITION WNA SYMPOSIUM"  г. Лондон, Великобритания, аренда выставочной площади</t>
  </si>
  <si>
    <t xml:space="preserve">июнь-декабрь </t>
  </si>
  <si>
    <t>Подготовка имиджевой и сувенирной продукции, оплата участия, изготовление стендов, видеопродукции, участие в выставке "АТОМЭКСПО-2016"  г. Москва, РФ, аренда выставочной площади</t>
  </si>
  <si>
    <t xml:space="preserve">апрель-декабрь </t>
  </si>
  <si>
    <t>Подготовка имиджевой и сувенирной продукции, оплата участия, изготовление стендов, видеопродукции, участие в выставке в рамках Ген. Сесссии МАГАТЭ  г. Вена, Австрия, аренда выставочной площади</t>
  </si>
  <si>
    <t>58.19.15.300.000.00.0777.000000000000</t>
  </si>
  <si>
    <t>Услуги по размещению рекламных/информационных материалов в печатных материалах (кроме книг и периодических изданий)</t>
  </si>
  <si>
    <t>Услуги по размещению рекламы в средствах массовой информации, услуги по изготовлению сюжетов на печатных и электронных СМИ, телеканалов, организации PR мероприятии, а также услуги по размещению статей, сюжетов, материалов в региональных, республиканских и зарубежных СМИ</t>
  </si>
  <si>
    <t xml:space="preserve">июль-декабрь </t>
  </si>
  <si>
    <t>Услуги полиграфические по изготовлению/печатанию полиграфической продукции (кроме книг, фото, периодических изданий)</t>
  </si>
  <si>
    <t>Услуги по изготовлению полиграфической и имиджевой продукции</t>
  </si>
  <si>
    <t xml:space="preserve">февраль </t>
  </si>
  <si>
    <t>74.20.23.000.000.00.0777.000000000000</t>
  </si>
  <si>
    <t>Услуги по фото/видеосъемке</t>
  </si>
  <si>
    <t>Услуги, связанные с производством видеофильмов, видеороликов и фотографии</t>
  </si>
  <si>
    <t xml:space="preserve">июнь </t>
  </si>
  <si>
    <t>Услуги по предоставлению подписки на периодику 2017 года</t>
  </si>
  <si>
    <t xml:space="preserve">Газетті басып шығару жөніндегі қызметтер </t>
  </si>
  <si>
    <t xml:space="preserve">Орыс және қазақ тілдерінде корпоративтік газеттің 12 нөмерінің дизайнін әзірлеу және дайындау жөніндегі қызметтер </t>
  </si>
  <si>
    <t>Бұқаралық ақпарат құралдарын мониторингілеу жөніндегі қызметтер</t>
  </si>
  <si>
    <t>Негізгі сөздер бойынша БАҚ материалдарын күн сайын іріктеп алу, сондай-ақ жиілігі мен сипатына қарай ай сайынғы контент-талдау</t>
  </si>
  <si>
    <t xml:space="preserve">2017 жылғы мерзімді басылымға жазылуды ұсыну жөніндегі қызметтер </t>
  </si>
  <si>
    <t>64.99.19.335.000.00.0777.000000000000</t>
  </si>
  <si>
    <t>Услуги в рамках сделок по приобретению долей участия</t>
  </si>
  <si>
    <t>Комплекс услуг (правовая экспертиза долей участия, техническая экспертиза проектов юридического лица, финансовый и налоговый аудит юридического лица, оценка стоимости долей участия, экологический анализ и пр.) в рамках сделок по приобретению долей участия</t>
  </si>
  <si>
    <t>Консультационные и юридические услуги по СП</t>
  </si>
  <si>
    <t>130У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</si>
  <si>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</si>
  <si>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</si>
  <si>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</si>
  <si>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Проведение независимой оценки деятельности Совета директоров АО «НАК «Казатомпром», его комитетов и каждого члена Совета директоров, совершенствование работы Совета директоров АО «НАК «Казатомпром» по итогам оценки</t>
  </si>
  <si>
    <t>Қызметті бағалау/талдау жөніндегі консультациялық қызметтер</t>
  </si>
  <si>
    <t xml:space="preserve"> Қызметті бағалау-талдау жөніндегі кешенді консультациялық қызметтер </t>
  </si>
  <si>
    <t xml:space="preserve">"Қазатомөнеркәсіп" ҰАК" АҚ Директорлар кеңесінің, оның комитеттері мен Директорлар кеңесінің әрбір мүшесі қызметінің тәуелсіз бағалауын жүргізу, бағалаудың қорытындысы бойынша "Қазатомөнеркәсіп" ҰАК" АҚ Директорлар кеңесінің жұмысын жетілдіру </t>
  </si>
  <si>
    <t>г. Тараз Жамбылская обл.</t>
  </si>
  <si>
    <t>г. Усть-Каменогорск ВКО</t>
  </si>
  <si>
    <t>г. Лондон Великобритания</t>
  </si>
  <si>
    <t>г. Астана, г. Алматы</t>
  </si>
  <si>
    <t>г. Москва  РФ</t>
  </si>
  <si>
    <t xml:space="preserve">по территории РК, РФ </t>
  </si>
  <si>
    <t>г. Сингапур</t>
  </si>
  <si>
    <t xml:space="preserve"> г. Париж Франция</t>
  </si>
  <si>
    <t>май 2016г.-май 2017г.</t>
  </si>
  <si>
    <t xml:space="preserve">июль-декабрь  </t>
  </si>
  <si>
    <t xml:space="preserve"> июнь 2016г.-июнь 2017г.</t>
  </si>
  <si>
    <t>июль-декабрь, январь 2017г.-декабрь 2017г.</t>
  </si>
  <si>
    <t xml:space="preserve"> март-ноябрь  </t>
  </si>
  <si>
    <t>декабрь 2015г., июнь</t>
  </si>
  <si>
    <t xml:space="preserve"> 18.12.19.900.002.00.0777.000000000000</t>
  </si>
  <si>
    <t xml:space="preserve"> Услуги полиграфические по изготовлению/печатанию полиграфической продукции (кроме книг, фото, периодических изданий)</t>
  </si>
  <si>
    <t xml:space="preserve">Услуги полиграфические по изготовлению дизайна и печатанию полиграфической продукции (брошюры на трех языках, тираж по 1000 экз, календарь перекидной - 300 шт , лефлеты на трех языках тираж по 1000 экз, блокноты - 1000 экз и пр. раздаточные материалы)                           </t>
  </si>
  <si>
    <t xml:space="preserve"> Услуги по фото/видеосъемке </t>
  </si>
  <si>
    <t xml:space="preserve">Услуги по фото/видеосъемке </t>
  </si>
  <si>
    <t xml:space="preserve">Изготовление видеофильма о трансформации </t>
  </si>
  <si>
    <t xml:space="preserve">Услуги по организации/проведению конференций/семинаров/форумов/конкурсов/корпоративных/спортивных/культурных/праздничных и аналогичных мероприятий </t>
  </si>
  <si>
    <t xml:space="preserve">март </t>
  </si>
  <si>
    <t>Астана  қаласы Қонаев көшесі 10</t>
  </si>
  <si>
    <t>Кыземшек кенті Созақ ауданы ОҚО</t>
  </si>
  <si>
    <t>Таукент кенті Созақ ауданы ОҚО</t>
  </si>
  <si>
    <t xml:space="preserve">Жамбыл облысы Жанатас стансасы, Қызылорда облысы Шиелі стансасы </t>
  </si>
  <si>
    <t xml:space="preserve">Абу-Даби қаласы БАЭ </t>
  </si>
  <si>
    <t>Алматы қаласы</t>
  </si>
  <si>
    <t>Алматы қаласы, Богенбай батыр көшесі, 168</t>
  </si>
  <si>
    <t>Астана  қаласы</t>
  </si>
  <si>
    <t>Астана  қаласы, Алматы қаласы</t>
  </si>
  <si>
    <t xml:space="preserve">   Кызылорда қаласы</t>
  </si>
  <si>
    <t>Лондон қаласы Ұлыбритания</t>
  </si>
  <si>
    <t>Мәскеу қаласы РФ</t>
  </si>
  <si>
    <t>Париж қаласы Франция</t>
  </si>
  <si>
    <t>Сингапур қаласы</t>
  </si>
  <si>
    <t>Степногорск қаласы  Ақмола облысы</t>
  </si>
  <si>
    <t>Степногорск қаласы, Кокшетау қаласы</t>
  </si>
  <si>
    <t xml:space="preserve">Тараз қаласы Жамбыл облысы </t>
  </si>
  <si>
    <t>Жамбыл облысы</t>
  </si>
  <si>
    <t xml:space="preserve">Өскемен қаласы  ШҚО </t>
  </si>
  <si>
    <t>Павлодар облысы</t>
  </si>
  <si>
    <t>Санкт-Петербург портынан Еуропаға дейін   (Франция)</t>
  </si>
  <si>
    <t xml:space="preserve"> Санкт-Петербург портынан Батыс конверторларға дейін  (АҚШ, Канада)</t>
  </si>
  <si>
    <t xml:space="preserve">Қызылорда облысы, Жанақорған облысы " Оңтүстік Қарамұрын" кеніші </t>
  </si>
  <si>
    <t>Санкт-Петербург портынан Мумбайға дейін  (Индия)</t>
  </si>
  <si>
    <t>ҚР жүктің жөнелтілген стансасынан вагон қайтарылатын стансаға дейін немесе тiркелім стансасына дейін</t>
  </si>
  <si>
    <t xml:space="preserve">ҚР-нан  ҚХР, РФ, Үндістан, Еуропа және Солтүстік Америкадағы баратын жерге дейін </t>
  </si>
  <si>
    <t xml:space="preserve"> Казақстан, жақын және алыс шетел бойынша </t>
  </si>
  <si>
    <t>ҚР жүктің жөнелтілген стансасынан жүктің  баратын стансасына дейін немесе бос  контейнерлер қайтарылатын стансасаға дейін</t>
  </si>
  <si>
    <t>Шиелі кенті Қызылорда облысы</t>
  </si>
  <si>
    <t>Созақ ауданы ОҚО</t>
  </si>
  <si>
    <t xml:space="preserve"> Жанатас ст., Защита ст. , Алтынтау  ст. және 26-разъезд</t>
  </si>
  <si>
    <t xml:space="preserve"> Марсель қ. (Франция) теңіз портының  қойма терминалы </t>
  </si>
  <si>
    <t xml:space="preserve">Хьюстон қ.(АҚШ) және/немесе Балтимор қ.(АҚШ) теңіз портының  қойма терминалы  </t>
  </si>
  <si>
    <t xml:space="preserve">Торонто (Канада) және/немесе  Монреаль қ.(Канада) теңіз портының  қойма терминалы  </t>
  </si>
  <si>
    <t xml:space="preserve">текше метр </t>
  </si>
  <si>
    <t>үлкен шыны</t>
  </si>
  <si>
    <t xml:space="preserve">жинақтама </t>
  </si>
  <si>
    <t>жиынтық</t>
  </si>
  <si>
    <t xml:space="preserve">бір бума </t>
  </si>
  <si>
    <t xml:space="preserve">орама </t>
  </si>
  <si>
    <t>дана</t>
  </si>
  <si>
    <t>Компания қызметкерлерін құттықтау үшін тапсырыс берушінің логотипі бар ашық хаттар дайындау</t>
  </si>
  <si>
    <t>Қоғам үшін кешенді білім беру жүйесін әзірлеу</t>
  </si>
  <si>
    <t>Ауырып қалған жағдайда медициналық сақтандыру бойынша қызмет көрсету</t>
  </si>
  <si>
    <t xml:space="preserve">Еңбек ресурстарын басқару мәселелері бойынша консультациялық қызмет көрсету </t>
  </si>
  <si>
    <t>Еңбек ресурстарын басқару мәселелері бойынша консультациялық қызмет көрсету</t>
  </si>
  <si>
    <t xml:space="preserve">Қазақ тілі бойынша тестілеу </t>
  </si>
  <si>
    <t>Бұрынғы қызметкерлерді (зейнеткерлерді) медициналық сақтандыру</t>
  </si>
  <si>
    <t>26.20.18.900.001.01.0796.000000000004</t>
  </si>
  <si>
    <t>Устройство</t>
  </si>
  <si>
    <t>многофункциональное, печать лазерная, разрешение 600*600 dpi</t>
  </si>
  <si>
    <t>МФУ HP LaserJet Цветность: МонохромныйРазрешение принтера: 600 х 600 dpiМаксимальная скорость ч/б печати, стр/мин, до: 20Емкость принимающего лотка: 100 листовРазрешение сканера: 1200x1200 dpiФакс: ЕстьАвтоматическая двусторонняя печать (дуплекс): Нет</t>
  </si>
  <si>
    <t>26.20.18.900.001.01.0796.000000000006</t>
  </si>
  <si>
    <t>многофункциональное, печать лазерная, разрешение 2400*600 dpi</t>
  </si>
  <si>
    <t>Копир-принтер-сканер WorkCentre 7835 с трёхлотковым модулемСкорость печати до 35 моно/ 35 цвет. страниц в минуту; Месячный объем печати до 110 000 страниц; Рекомендуемый средний месячный объем печати от 10 000 до 15 000 страниц; Жесткий диск/ Процессор / Объем памяти 160 Гб / 1.2 ГГц / 2 Гб (системная) плюс 1 Гб (страничная) память; Разрешение копирования/сканирования – 600 x 600 dpi; Разрешение принтера (макс.) – 1200 x 2400 dpi. Трёхлотковый модуль (3 x 520 листов, формат до 320 x 457 мм (SRA3), плотность 60 - 256 г/кв.м).</t>
  </si>
  <si>
    <t>26.20.40.000.109.00.0796.000000000005</t>
  </si>
  <si>
    <t>Компьютер Dell Inspiron 3847 (Intel Pentium Dual Core, 3 ГГц, 4 Гб ОЗУ, 1 Тб ЖД</t>
  </si>
  <si>
    <t>26.20.17.100.000.00.0796.000000000018</t>
  </si>
  <si>
    <t>жидкокристаллический, диагональ 23 дюйм, разрешение 1920*1080</t>
  </si>
  <si>
    <t>S2340L
Монитор 23" FullHD: 1920x1080</t>
  </si>
  <si>
    <t>26.20.40.000.108.00.0796.000000000000</t>
  </si>
  <si>
    <t>Источник бесперебойного питания</t>
  </si>
  <si>
    <t>резервный</t>
  </si>
  <si>
    <t>UPS APC Back Время работы от батарей: до 50 минут работы при 40 Вт, до 25 минут работы при 80 ВтВремя зарядки аккумуляторной батареи: 8 - 10 часовМощность на выходе, Вт: 390Напряжение на выходе: 230 ВНапряжение на входе: 230 ВКоличество компьютерных розеток: 4Поддержка AVR: Есть</t>
  </si>
  <si>
    <t>26.20.11.100.002.00.0796.000000000003</t>
  </si>
  <si>
    <t>Ноутбук</t>
  </si>
  <si>
    <t>среднего класса, диагональ экрана 12 дюйма и более, средняя мультимедийная функциональность</t>
  </si>
  <si>
    <t>Ноутбук Apple MacBook Air A1466, Core i5, 1,6 Ghz, 4 Gb RAM, 128 SSD, Intel graphics, 13,3"</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</si>
  <si>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</si>
  <si>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</si>
  <si>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</si>
  <si>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 Cisco Catalyst 3750V2 (WS-C3750V2-48PS-S) возможность установки в стойку, 4 слота для дополнительных интерфейсов, 48 портов Ethernet 10/100 Мбит/сек, поддержка работы в стеке, поддержка VPN</t>
  </si>
  <si>
    <t>28.25.12.500.001.00.0796.000000000023</t>
  </si>
  <si>
    <t>Кондиционер</t>
  </si>
  <si>
    <t>прецизионный, холодопроизводительность 24-120 кВт</t>
  </si>
  <si>
    <t>Производительность по холоду (Вт) 7600Потребляемая мощность в режиме охлаждения (Вт) 2800Потребляемый ток в режиме охлаждения (А) 12.73Диапазон регулирования температуры 17°~28°Диапазон влажности 40~60%Напряжение питания ( Ph/V/Hz) 1/220-240/50Расход воздуха (м/час) 2200Уровень шума внутреннего блока (db(A)) 66Длина внутреннего блока (мм) 800Высота внутреннего блока (мм) 690Глубина внутреннего блока (мм) 2250Вес внутреннего</t>
  </si>
  <si>
    <t>26.30.23.900.000.00.0839.000000000002</t>
  </si>
  <si>
    <t>Система</t>
  </si>
  <si>
    <t>конференц связи, дискуссионная, комплект оборудования</t>
  </si>
  <si>
    <t>Оснащение техникой для обработки и визуализации СиЦ</t>
  </si>
  <si>
    <t>Комплект</t>
  </si>
  <si>
    <t>Разработка и внедрение информационной системы  "Логистика"</t>
  </si>
  <si>
    <t xml:space="preserve">Второй этап создания информационной системы "Цифровой рудник" </t>
  </si>
  <si>
    <t>95.11.10.000.002.00.0999.000000000000</t>
  </si>
  <si>
    <t>Работы инженерные по обслуживанию и ремонту компьютерного оборудования</t>
  </si>
  <si>
    <t>Разработка автоматизированной системы управления процессами технического обслуживания и ремонта производственных активов, зданий, сооружений и инженерных коммуникаций - EAM</t>
  </si>
  <si>
    <t>Разработка и внедрение информационной системы  LIMS для лабороторий с учетом работ по внедрению и интеграции с существующим оборудованием</t>
  </si>
  <si>
    <t>33.20.60.000.000.00.0999.000000000000</t>
  </si>
  <si>
    <t xml:space="preserve">  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</si>
  <si>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монтажу/внедрению автоматизированных систем управления/контроля/мониторинга/учета/диспетчеризации и аналогичного оборудования</t>
  </si>
  <si>
    <t>«Техническое перевооружение АСУТП аффинажного цеха площадки «Канжуган».</t>
  </si>
  <si>
    <t>январь-сентябрь</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</si>
  <si>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</si>
  <si>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</si>
  <si>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</si>
  <si>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проектно-сметной документации по модернизации АСУТП ТОО "ТГХП"(Участок Канжуган ЦППР (сорбция и десорбция), ГТП (диспетчеризация Канжуган и Кайнар), ЦНС. Участок Южный моинкум  УППР (сорбция), ГТП (диспетчеризация южный моинкум и ЦНС).</t>
  </si>
  <si>
    <t>январь-май</t>
  </si>
  <si>
    <t>Модернизация АСУТП ТОО "ТГХП" (Участок Канжуган ЦППР (сорбция и десорбция), ГТП (диспетчеризация Канжуган и Кайнар), ЦНС. Участок Южный моинкум  УППР (сорбция), ГТП (диспетчеризация южный моинкум и ЦНС).</t>
  </si>
  <si>
    <t>Разработка проектно-сметной документации по модернизации АСУТП ТОО "ТГХП" (Участок Канжуган печ сушки и прокалки аффинажного цеха).</t>
  </si>
  <si>
    <t>Модернизация АСУТП ТОО "ТГХП" (Участок Канжуган печ сушки и прокалки аффинажного цеха).</t>
  </si>
  <si>
    <t>Система Мониторинга информационной безопасности (SIEM)</t>
  </si>
  <si>
    <t>HR-система: дистанционное обучение, матрица компетенций, KPI персонала</t>
  </si>
  <si>
    <t>Второй этап создания информационной системы "Ситуационный центр" на базе СУО</t>
  </si>
  <si>
    <t>74.90.20.000.020.00.0777.000000000000</t>
  </si>
  <si>
    <t>Услуги по аттестации объектов информатизации</t>
  </si>
  <si>
    <t>Подписка на Систему идентификации угроз ИБ «Bot-Trek TDS»</t>
  </si>
  <si>
    <t>62.02.30.000.004.00.0777.000000000000</t>
  </si>
  <si>
    <t>Услуги по модернизации информационной системы</t>
  </si>
  <si>
    <t>Развитие корпоративного сайта и корпоративного портала</t>
  </si>
  <si>
    <t>Обновление и поддержка ПО HR-Base</t>
  </si>
  <si>
    <t xml:space="preserve"> Услуги по модернизации информационной системы</t>
  </si>
  <si>
    <t>Развитие учетной системы: на работы по обновлению, модернизации и развитию учетной системы в ЦА, на автоматизацию отчетности по закупкам</t>
  </si>
  <si>
    <t>Техподдержка, развитие учетной системы (1С)</t>
  </si>
  <si>
    <t>62.09.20.000.013.00.0777.000000000000</t>
  </si>
  <si>
    <t>Услуги по пользованию программными продуктами, находящимся в удаленном доступе</t>
  </si>
  <si>
    <t>Услуги по модели SaaS в рамках Программы "Трансформация бизнеса"</t>
  </si>
  <si>
    <t>58.29.50.000.000.00.0777.000000000000</t>
  </si>
  <si>
    <t>Услуги по продлению лицензий на право использования программного обеспечения</t>
  </si>
  <si>
    <t xml:space="preserve">Software Assurance </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</si>
  <si>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</si>
  <si>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</si>
  <si>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</si>
  <si>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Комплексная услуга Общего Центра Обслуживания</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</si>
  <si>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</si>
  <si>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</si>
  <si>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</si>
  <si>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 xml:space="preserve">Тиражирование информационной системы "Цифровой рудник" </t>
  </si>
  <si>
    <t>декабрь 2016г.-март 2017г.</t>
  </si>
  <si>
    <t>62.09.20.000.000.00.0777.000000000000</t>
  </si>
  <si>
    <t>Услуги по администрированию и техническому обслуживанию программного обеспечения</t>
  </si>
  <si>
    <t>Техническая поддержка лицензий SAP</t>
  </si>
  <si>
    <t>82 Т</t>
  </si>
  <si>
    <t>Құрылғы</t>
  </si>
  <si>
    <t>көпфункционалды, лазерлік басылым, рұқсат етілуі  600*600 dpi</t>
  </si>
  <si>
    <t>МФУ HP LaserJet түрлі-түстігі: Монохромды, принтердің рұқсат етілімі: 600 х 600 dpi қ/а басып жығарудың ең жоғары жылдамдылығы , мин/бет,   20, қабылдаушы лотоктың көлемі : 100 парақ, сканердің рұқсат етілімі: 1200x1200 dpiФакс:екі жақты автоматталған басып шығаруы бар (дуплекс): Жоқ</t>
  </si>
  <si>
    <t>көпфункционалды, лазерлік басылым, рұқсат етілуі  2400*600 dpi</t>
  </si>
  <si>
    <t>үш лотокты модулі бар көшіру-принтер-сканер WorkCentre 7835 . басып шығару жылдамдылығы  минутына 35 моно/ 35 түрлі-түсті параққа дейін.   бір айда басып шығару көлемі 110000 параққа дейін. басып шығарудың ұсынылып отырған орташа айлық көлемі 10000 парақтан 15000 параққа дейін.  Қатты диск/ Процессор / ойда сақтау көлемі 160 Гб / 1.2 ГГц / 2 Гб (жүйелік)  қосу  1 Гб (парақта ) сақтау. Көшіру/сканирлеу рұқсат етілімі   – 600 x 600 dpi; Принтердің рұқсат етілімі(макс.) – 1200 x 2400 dp Үшлотоктық модуль (3 x 520парақ, форматы   320 x 457 мм (SRA3) дейін, тығыздылығы 60 - 256 г/кв.м).</t>
  </si>
  <si>
    <t>Жүйелік блоктар</t>
  </si>
  <si>
    <t>сатылас форм-фактор, MidiTower 173*432*490</t>
  </si>
  <si>
    <t xml:space="preserve"> Dell Inspiron 3847 компьютер (Intel Pentium Dual Core, 3 ГГц, 4 Гб ОЗУ, 1 Тб ЖД</t>
  </si>
  <si>
    <t>сұйық кристалды,  диагоналі 23 дюйм, рұқсат етілімі 1920*1080</t>
  </si>
  <si>
    <t>тоқтаусыз қоректендіру көзі</t>
  </si>
  <si>
    <t xml:space="preserve">сақтық қорда тұрған  </t>
  </si>
  <si>
    <t>UPS APC Back батареялардан жұмыс істеу уақыты:40Вт кезінде 50 минутқа дейін, 80 Вт кезінде 25 минутқа дейін. аккумуляторлық батареяларды қуаттандыру уақыты:  8-10 сағат. Шығыстағы қуаты, Вт:  390. шығыстағы кернеуі: 230 В. Кірістегі   кернеуі: 230 В Компьютерлік розеткалар саны:   4.   AVR қолдауы: бар.</t>
  </si>
  <si>
    <t>орташа класы, экран диагоналі 12 дюйм және одан да көп, орташа   мультимедиялық  функционалдылығы</t>
  </si>
  <si>
    <t xml:space="preserve">желілік коммутатор </t>
  </si>
  <si>
    <t>аралық сақталуы бар коммутация тәсілі  (Store and Forward), симметриялық, басқарылатын (күрделі)</t>
  </si>
  <si>
    <t xml:space="preserve">Коммутатор Cisco Catalyst 3750V2 (WS-C3750V2-48PS-S)бағанаға орнату мүмкіндігі, қосымша интерфейс үшін 4 слот,  возможность установки в стойку, 4 слота для дополнительных интерфейсов,   Ethernet 10/100 Мбит/сек. 48 порты, жұмысты стекте қолдау,  VPN қолдау </t>
  </si>
  <si>
    <t>прецизиозды, суықты өндіру қуаты  24-120 кВт</t>
  </si>
  <si>
    <t xml:space="preserve">  ПРЕЦИЗИЯЛЫҚ КОНДИЦИОНЕР  Суықты жығару өнімділігі  (Вт) 7600. Салқындату режимінде тұтынылатын қуат (Вт) 2800. Салқындату режимінде тұтынылатын тоқ (А) 12.73. Температураны реттеу диапозоны 17°~28°. Ылғалдылық диапозоны  40~60%. Қоректендіру кернеу   ( Ph/V/Hz) 1/220-240/50. Ау шығысы (м/сағ) 2200. Ішкі блоктың шулау деңгейі (db(A)) 66. Ішкі блоктың ұзындығы  (мм) 800. Ішкі блоктың биіктігі (мм) 690. Ішкі блоктың тереңдігі (мм) 2250. Ішкі блоктың салмағы</t>
  </si>
  <si>
    <t>Жүйе</t>
  </si>
  <si>
    <t>конференц байланыс, дисскуссиялық, жабдықтар жиынтығы</t>
  </si>
  <si>
    <t xml:space="preserve">  СиЦ өндеу және визуализациялау үшін техникамен жабдықтау</t>
  </si>
  <si>
    <t>Костюм (жинақ)</t>
  </si>
  <si>
    <t>Системный блок</t>
  </si>
  <si>
    <t xml:space="preserve">форм-фактор вертикальный, MidiTower 173*432*490 </t>
  </si>
  <si>
    <t>Монитор</t>
  </si>
  <si>
    <t>размер 32 мм</t>
  </si>
  <si>
    <t xml:space="preserve"> размер 25 мм</t>
  </si>
  <si>
    <t xml:space="preserve"> размер 19 мм</t>
  </si>
  <si>
    <t xml:space="preserve"> размер 51 мм</t>
  </si>
  <si>
    <t>Стикер</t>
  </si>
  <si>
    <t>регистратор, пластиковая, формат А4, 80 мм</t>
  </si>
  <si>
    <t>регистратор, пластиковая, формат А4, 50 мм</t>
  </si>
  <si>
    <t>металлическая, размер 28 мм</t>
  </si>
  <si>
    <t xml:space="preserve"> Диспенсер</t>
  </si>
  <si>
    <t xml:space="preserve"> для скрепок</t>
  </si>
  <si>
    <t xml:space="preserve">Стакан </t>
  </si>
  <si>
    <t>настольный, для ручек, металлический</t>
  </si>
  <si>
    <t>для бумаг</t>
  </si>
  <si>
    <t xml:space="preserve"> с перфорацией, для документов, размер 235*305 мм</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</si>
  <si>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</si>
  <si>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канцелярский, механический</t>
  </si>
  <si>
    <t xml:space="preserve">Карандаш </t>
  </si>
  <si>
    <t>простой, с ластиком</t>
  </si>
  <si>
    <t>армированный, ширина до 3 см, узкий</t>
  </si>
  <si>
    <t>измерительная, пластмассовая, длина 30 см</t>
  </si>
  <si>
    <t>с резинками, пластиковая, формат A4, 80 мм</t>
  </si>
  <si>
    <t>для канцелярских целей, проволочная</t>
  </si>
  <si>
    <t>с пластиковой ручкой и резиновыми вставками, длина 25 см</t>
  </si>
  <si>
    <t>армированный, ширина свыше 3 см, широкий</t>
  </si>
  <si>
    <t>для подтачивания грифельного карандаша, механическая</t>
  </si>
  <si>
    <t>пластиковая, гелевая</t>
  </si>
  <si>
    <t>пластиковая, шариковая</t>
  </si>
  <si>
    <t>кожанный, письменный, более 5 предметов</t>
  </si>
  <si>
    <t>мягкий</t>
  </si>
  <si>
    <t>карандаш, 36 грамм</t>
  </si>
  <si>
    <t>для офисного оборудования, формат А4, плотность 220 г/м2, ГОСТ 6656-76</t>
  </si>
  <si>
    <t>для заметок, формат блока 8*8 см</t>
  </si>
  <si>
    <t>пластиковый, скошенный, наконечник 1-5 мм, перманентный (нестираемый)</t>
  </si>
  <si>
    <t>пластиковый, круглый, наконечник 1,5 мм, перманентный (нестираемый)</t>
  </si>
  <si>
    <t>из алюминия, со шляпкой</t>
  </si>
  <si>
    <t>для печатей и штемпелей</t>
  </si>
  <si>
    <t>для скоб</t>
  </si>
  <si>
    <t>наручные, механические, корпус из драгоценного металла, с оптико-электронной индикацией, водостойкие WR 30 м</t>
  </si>
  <si>
    <t>туалетная, двухслойная</t>
  </si>
  <si>
    <t>мусорный, полиэтиленовый, объем 90л, 20шт в рулоне</t>
  </si>
  <si>
    <t>техническая, из микрофибры, сухая</t>
  </si>
  <si>
    <t>для мытья полов, жидкость, СТ РК ГОСТ Р 51696-2003</t>
  </si>
  <si>
    <t>столовое, из хлопка, вафельное, размер 70*40 см, ГОСТ 11027-80</t>
  </si>
  <si>
    <t xml:space="preserve"> Костюм (комплект)</t>
  </si>
  <si>
    <t>газодымозащитный, состоит из огнестойкого капюшона со смотровым окном, полумаски с клапаном выдоха, фильтрующе-поглощающей коробки, регулируемого оголовья, герметичного пакета и сумки</t>
  </si>
  <si>
    <t>Работы по проведению экспертиз/испытаний/тестирований</t>
  </si>
  <si>
    <t>Работы по ремонту/модернизации компьютерной/периферийной оргтехники/оборудования и их частей</t>
  </si>
  <si>
    <t>Услуги по аренде административных/производственных помещений</t>
  </si>
  <si>
    <t>Услуги стоянок (парковок) для транспортных средств</t>
  </si>
  <si>
    <t>Услуги внутреннего воздушного транспорта по перевозкам пассажиров без расписания</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</si>
  <si>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</si>
  <si>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</si>
  <si>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охраны</t>
  </si>
  <si>
    <t>Услуги охраны (патрулирование/охрана объектов/помещений/имущества/людей и аналогичное)</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</si>
  <si>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</si>
  <si>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консультационные в области бухгалтерского учета</t>
  </si>
  <si>
    <t xml:space="preserve"> Услуги актуариев</t>
  </si>
  <si>
    <t>Услуги консультационные по вопросам налогообложения и налогового учета</t>
  </si>
  <si>
    <t xml:space="preserve"> 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</si>
  <si>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65.12.11.335.000.00.0777.000000000000</t>
  </si>
  <si>
    <t>Клей</t>
  </si>
  <si>
    <t xml:space="preserve"> Бумага</t>
  </si>
  <si>
    <t xml:space="preserve"> Краска штемпельная</t>
  </si>
  <si>
    <t xml:space="preserve"> Часы</t>
  </si>
  <si>
    <t xml:space="preserve"> Продукция сувенирная</t>
  </si>
  <si>
    <t xml:space="preserve"> Игра</t>
  </si>
  <si>
    <t xml:space="preserve"> из дерева, настольная</t>
  </si>
  <si>
    <t xml:space="preserve"> общего назначения, бумажное</t>
  </si>
  <si>
    <t xml:space="preserve"> Пакет</t>
  </si>
  <si>
    <t xml:space="preserve"> Салфетка</t>
  </si>
  <si>
    <t xml:space="preserve"> Средство моющее</t>
  </si>
  <si>
    <t xml:space="preserve"> Услуги по страхованию от несчастных случаев</t>
  </si>
  <si>
    <t>74.90.12.000.005.00.0777.000000000000</t>
  </si>
  <si>
    <t>Услуги по оценке стоимости товарно-материальных ценностей</t>
  </si>
  <si>
    <t>офисной мебели</t>
  </si>
  <si>
    <t>БК</t>
  </si>
  <si>
    <t>тамыз</t>
  </si>
  <si>
    <t>тамыз-қыркүйек</t>
  </si>
  <si>
    <t>сәуір</t>
  </si>
  <si>
    <t>сәуір-мамыр</t>
  </si>
  <si>
    <t>желтоқсан</t>
  </si>
  <si>
    <t>желтоқсан 2015ж.</t>
  </si>
  <si>
    <t>желтоқсан 2015ж., маусым</t>
  </si>
  <si>
    <t>желтоқсан 2015ж.-қаңтар 2016ж.</t>
  </si>
  <si>
    <t>шілде</t>
  </si>
  <si>
    <t>шілде-тамыз</t>
  </si>
  <si>
    <t>маусым</t>
  </si>
  <si>
    <t>мамыр</t>
  </si>
  <si>
    <t>маусым-шілде</t>
  </si>
  <si>
    <t>мамыр- маусым</t>
  </si>
  <si>
    <t>мамыр- маусым, қараша-желтоқсан</t>
  </si>
  <si>
    <t>наурыз</t>
  </si>
  <si>
    <t xml:space="preserve">наурыз, сәуір, маусым </t>
  </si>
  <si>
    <t>наурыз-сәуір</t>
  </si>
  <si>
    <t>қараша</t>
  </si>
  <si>
    <t>қараша-желтоқсан</t>
  </si>
  <si>
    <t>қазан</t>
  </si>
  <si>
    <t>қазан-қараша</t>
  </si>
  <si>
    <t>қыркүйек</t>
  </si>
  <si>
    <t>қыркүйек-қазан</t>
  </si>
  <si>
    <t>ақпан</t>
  </si>
  <si>
    <t>қаңтар</t>
  </si>
  <si>
    <t>қаңтар-ақпан</t>
  </si>
  <si>
    <t>қаңтар, маусым-шілде</t>
  </si>
  <si>
    <t>ақпан-наурыз</t>
  </si>
  <si>
    <t>қаңтар, сәуір, мамыр, маусым, қыркүйек,қараша</t>
  </si>
  <si>
    <t>тамыз-желтоқсан</t>
  </si>
  <si>
    <t>тамыз 2016ж.-тамыз 2017ж.</t>
  </si>
  <si>
    <t>сәуір-желтоқсан</t>
  </si>
  <si>
    <t>сәуір-тамыз</t>
  </si>
  <si>
    <t>сәуір-шілде</t>
  </si>
  <si>
    <t>сәуір-қазан</t>
  </si>
  <si>
    <t>желтоқсан 2016ж.-желтоқсан 2017ж.</t>
  </si>
  <si>
    <t>желтоқсан 2016ж.-наурыз 2017ж.</t>
  </si>
  <si>
    <t>шілде-қараша</t>
  </si>
  <si>
    <t>маусым-желтоқсан</t>
  </si>
  <si>
    <t>июль 2016г.-июль 2017г.</t>
  </si>
  <si>
    <t>шілде 2016ж.-шілде 2017ж.</t>
  </si>
  <si>
    <t>шілде-желтоқсан</t>
  </si>
  <si>
    <t>шілде-желтоқсан,қаңтар 2017ж.-желтоқсан 2017ж.</t>
  </si>
  <si>
    <t>мамыр 2016ж.-сәуір 2017ж.</t>
  </si>
  <si>
    <t>мамыр-маусым</t>
  </si>
  <si>
    <t>мамыр 2016ж.-мамыр 2017ж.</t>
  </si>
  <si>
    <t>мамыр-желтоқсан</t>
  </si>
  <si>
    <t>маусым 2016ж.-маусым 2017ж.</t>
  </si>
  <si>
    <t>наурыз 2016ж.-наурыз 2017ж.</t>
  </si>
  <si>
    <t>наурыз 2016ж.-ақпан 2017ж.</t>
  </si>
  <si>
    <t>наурыз-желтоқсан</t>
  </si>
  <si>
    <t>наурыз-қараша</t>
  </si>
  <si>
    <t>ақпан 2016ж.-қаңтар 2017ж.</t>
  </si>
  <si>
    <t>наурыз-қазан</t>
  </si>
  <si>
    <t>қараша 2016ж.-қараша 2017ж.</t>
  </si>
  <si>
    <t>ақпан-желтоқсан</t>
  </si>
  <si>
    <t>қаңтар-мамыр</t>
  </si>
  <si>
    <t>қаңтар-қыркүйек</t>
  </si>
  <si>
    <t>қаңтар-желтоқсан</t>
  </si>
  <si>
    <t>қазан-желтоқсан</t>
  </si>
  <si>
    <t>қаңтар 2017ж.-желтоқсан 2017ж.</t>
  </si>
  <si>
    <t>қаңтар-маусым, шілде-желтоқсан</t>
  </si>
  <si>
    <t>қаңтар-ақпан, маусым-желтоқсан</t>
  </si>
  <si>
    <t xml:space="preserve">Теміржол жылжымалы составын жүкті тиеуге дайындау жөніндегі қызметтер  </t>
  </si>
  <si>
    <t>Жүкті сақтандыру жөніндегі міндеттемелерді қайта сақтандыру жөніндегі қызметтер</t>
  </si>
  <si>
    <t>Жүкті сақтандыру</t>
  </si>
  <si>
    <t xml:space="preserve">Теңіз агентінің қызметтері  </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</si>
  <si>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</si>
  <si>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      </t>
  </si>
  <si>
    <t xml:space="preserve"> Теміржол тасымалдау жөніндегі тасымалдау құжаттарын өндеу жөніндегі технологиялық орталықтың қызметтері </t>
  </si>
  <si>
    <t>апрель-август</t>
  </si>
  <si>
    <t>январь 2017г.-январь 2018г.</t>
  </si>
  <si>
    <t>январь 2017г.-декабрь 2017г.</t>
  </si>
  <si>
    <t>17.12.20.900.001.00.0796.000000000000</t>
  </si>
  <si>
    <t>салфетка</t>
  </si>
  <si>
    <t>столовая, бумажная, квадратная/круглая</t>
  </si>
  <si>
    <t>22.29.25.700.000.00.0796.000000000004</t>
  </si>
  <si>
    <t>орам</t>
  </si>
  <si>
    <t>Литр (шаршы дм.)</t>
  </si>
  <si>
    <t xml:space="preserve"> көлемі - 32 мм</t>
  </si>
  <si>
    <t>көлемі - 25 мм,</t>
  </si>
  <si>
    <t>көлемі  - 19 мм</t>
  </si>
  <si>
    <t>металлдық Көлемі 28 мм</t>
  </si>
  <si>
    <t xml:space="preserve">диспенсер </t>
  </si>
  <si>
    <t xml:space="preserve">Қыстырғыштарға арналған </t>
  </si>
  <si>
    <t xml:space="preserve"> стақан </t>
  </si>
  <si>
    <t xml:space="preserve">Карыңдаш </t>
  </si>
  <si>
    <t>жұмсақ</t>
  </si>
  <si>
    <t>Желім</t>
  </si>
  <si>
    <t xml:space="preserve"> қағаз</t>
  </si>
  <si>
    <t>жазбаларға арналған қағаз блогы 8*8 см</t>
  </si>
  <si>
    <t>степлерден қапсырмаларды суыратын құрылғы.</t>
  </si>
  <si>
    <t xml:space="preserve"> Үстелдің үстінде ойнайтын ойын</t>
  </si>
  <si>
    <t xml:space="preserve"> пакет</t>
  </si>
  <si>
    <t>Ұйымдастыру және іс-шаралар өткізу : түсінігі, залдың сценарий , үлестірме материалдар , жалға беру және безендіру , холдинг қазақ және орыс тілдері , кофе -брейк)</t>
  </si>
  <si>
    <t xml:space="preserve">Организация и проведение мероприятий: концепция,  сценарий, раздаточые материалы, аренда и оформление зала, проведение на казахском и русском языках, организация кофе-брейка. </t>
  </si>
  <si>
    <t xml:space="preserve">Дүниежүзілік ядролық қауымдастықтың (WNA) жыл сайынғы симпозиумына қатысу                         </t>
  </si>
  <si>
    <t>Техническая поддержка функционала СУО</t>
  </si>
  <si>
    <t>Аттестация ИС для интгерации с ИС Государственных органов</t>
  </si>
  <si>
    <t>Ақпараттық жүйені құру (әзірлеу) жөніндегі жұмыстар</t>
  </si>
  <si>
    <t xml:space="preserve">  "Логистика"деген ақпараттық жүйені әзірлеу және енгізу</t>
  </si>
  <si>
    <t xml:space="preserve">  "Цифрлы кеніш" деген ақпараттық жүйені құрудың екінші кезеңі</t>
  </si>
  <si>
    <t>Кеңсе техникасын жөндеу және техникалық қызмет көрсету</t>
  </si>
  <si>
    <t xml:space="preserve"> Жинақтаушы бөлшектерін ауыстырумен қоса, кеңсе техникасын жөндеу және техникалық қызмет көрсету   </t>
  </si>
  <si>
    <t xml:space="preserve">Компьютерлік жабдықтарды жөндеу және қызмет көрсету жөніндегі инженерлік қызметтер Р </t>
  </si>
  <si>
    <t>Ақпараттық жүйені қүру (өңдеу) жумыстары</t>
  </si>
  <si>
    <t xml:space="preserve">Өндірістік активтерді, құрылыстарды, ғимараттарды, инженерлік коммуникацияларды техникалық қолдау және жондеу үдерістерін басқару автоматтандырылған жүйесні құру </t>
  </si>
  <si>
    <t xml:space="preserve"> Қолданыстағы жабдықтарды енгізу және интеграция жөніндегі жұмыстарын ескере отырып,  лабораториялар үшін  LIMS ақпараттық жүйесін әзірлеу мен енгізу</t>
  </si>
  <si>
    <t xml:space="preserve"> Диспетчеризацияны және ұқсас жабдықтарды автоматталған басқару/бақылау/мониторинг /есепке алу жүйесін монтаждау/енгізу жұмыстар  </t>
  </si>
  <si>
    <t xml:space="preserve">  "ТТХК" ЖШС АСУТП жаңғырту (ЖСҚ, ҚМЖ,ЖНЖ әзірлеу: Аффинаждық зауыттың, ГТП соорбциясының, регенерациясының) </t>
  </si>
  <si>
    <t>Жобалау жөніндегі инженерлік жұмыстар</t>
  </si>
  <si>
    <t>Жобалау жөніндегі инженерлік жұмыстар және осымен байланысты жұмыстар (көше / жол жобалау және темір жол / жолақтар, сызықтар / хабар тарату, бизнес / технологиялар процестер, су / кәріз / дренаж жүйелері, ғимараттар / нысандар / аймақтары / нысандар, электр станциялары, қалдықтарды тазарту құрылыстары / қалдықтарға байланысты көрсетілген жұмыстардан басқа)</t>
  </si>
  <si>
    <t>ТТХК ЖШС АСУТП жаңғыртуға арналған жобалау-сметалық құжаттаманы әзірлеу жұмыстары  (Қанжұған алаңы аффинаж цехтын кептіру жене күйдіру пеші)</t>
  </si>
  <si>
    <t xml:space="preserve">  "ТТХК" ЖШС АСУТП жаңғырту (ЖСҚ, ҚМЖ,ЖНЖ әзірлеу: Қанжұған алаңы аффинаж цехтын кептіру жене күйдіру пеші)</t>
  </si>
  <si>
    <t xml:space="preserve">Жалпақ кен орнын тәжірибелік игеру. Қайта өндейтін кешеннің   өндіру полигонының АСУТП.  </t>
  </si>
  <si>
    <t>Ақпараттық жүйенің мониторинг жүйесі (SIEM)</t>
  </si>
  <si>
    <t>HR-жүйе:  дистанциалдық оқыту, құзыреттер матрицасы,персоналдың  KPI-сы</t>
  </si>
  <si>
    <t xml:space="preserve"> СУО негізінде "Ситуациялық орталық" деген ақпараттық жүйені құрудың екінші кезеңі</t>
  </si>
  <si>
    <t xml:space="preserve">  «Bot-Trek TDS» АҚ Қауіпті сәйкестендіру жүйесіне жазылу </t>
  </si>
  <si>
    <t xml:space="preserve"> Ақпараттық жүйені жаңғырту жөніндегі қызметтер</t>
  </si>
  <si>
    <t xml:space="preserve">  ПО HR-Base жаңарту мен қолдау</t>
  </si>
  <si>
    <t xml:space="preserve">  СУО функционалын техникалық қолдау</t>
  </si>
  <si>
    <t xml:space="preserve">
Ақпараттық жүйені сүйемелдеу және техникалық колдау қызметі</t>
  </si>
  <si>
    <t>Ақпараттық жүйені сүйемелдеу және техникалық колдау қызметі</t>
  </si>
  <si>
    <t xml:space="preserve">
Есеп жүйесін техникалық қолдау, дамыту (1C)</t>
  </si>
  <si>
    <t xml:space="preserve">  IT-инфрақұрылымды басқару жөніндегі қызметтер  </t>
  </si>
  <si>
    <t>Телекоммуникациялық қызметтер</t>
  </si>
  <si>
    <t xml:space="preserve">Ақпараттық жүйені әкімшілік және техникалық қолдау  жөніндегі қызметтер   </t>
  </si>
  <si>
    <t xml:space="preserve">  SAP лицензияларын техникалық қолдау</t>
  </si>
  <si>
    <t>март 2016г.-март 2017г.</t>
  </si>
  <si>
    <t>ХКҰ</t>
  </si>
  <si>
    <t>ОЖ</t>
  </si>
  <si>
    <t>ЖмҚОЖ</t>
  </si>
  <si>
    <t>2015/2016</t>
  </si>
  <si>
    <t>Услуги консультационные по вопросам управления трудовыми ресурсами (Модель компетенции)</t>
  </si>
  <si>
    <t>1 Ж</t>
  </si>
  <si>
    <t>2 Ж</t>
  </si>
  <si>
    <t>3 Ж</t>
  </si>
  <si>
    <t>4 Ж</t>
  </si>
  <si>
    <t>5 Ж</t>
  </si>
  <si>
    <t>6 Ж</t>
  </si>
  <si>
    <t>7 Ж</t>
  </si>
  <si>
    <t>8 Ж</t>
  </si>
  <si>
    <t>9 Ж</t>
  </si>
  <si>
    <t>10 Ж</t>
  </si>
  <si>
    <t>11 Ж</t>
  </si>
  <si>
    <t>12 Ж</t>
  </si>
  <si>
    <t>13 Ж</t>
  </si>
  <si>
    <t>14 Ж</t>
  </si>
  <si>
    <t>15 Ж</t>
  </si>
  <si>
    <t>16 Ж</t>
  </si>
  <si>
    <t>17 Ж</t>
  </si>
  <si>
    <t>18 Ж</t>
  </si>
  <si>
    <t>19 Ж</t>
  </si>
  <si>
    <t>20 Ж</t>
  </si>
  <si>
    <t>21 Ж</t>
  </si>
  <si>
    <t>22 Ж</t>
  </si>
  <si>
    <t>23 Ж</t>
  </si>
  <si>
    <t>24 Ж</t>
  </si>
  <si>
    <t>25 Ж</t>
  </si>
  <si>
    <t>26 Ж</t>
  </si>
  <si>
    <t>27 Ж</t>
  </si>
  <si>
    <t>28 Ж</t>
  </si>
  <si>
    <t>29 Ж</t>
  </si>
  <si>
    <t>30 Ж</t>
  </si>
  <si>
    <t>31 Ж</t>
  </si>
  <si>
    <t>32 Ж</t>
  </si>
  <si>
    <t>33 Ж</t>
  </si>
  <si>
    <t>34 Ж</t>
  </si>
  <si>
    <t>35 Ж</t>
  </si>
  <si>
    <t>36 Ж</t>
  </si>
  <si>
    <t>37 Ж</t>
  </si>
  <si>
    <t>38 Ж</t>
  </si>
  <si>
    <t>39 Ж</t>
  </si>
  <si>
    <t>40 Ж</t>
  </si>
  <si>
    <t>41 Ж</t>
  </si>
  <si>
    <t>42 Ж</t>
  </si>
  <si>
    <t>43 Ж</t>
  </si>
  <si>
    <t>44 Ж</t>
  </si>
  <si>
    <t>45 Ж</t>
  </si>
  <si>
    <t>46 Ж</t>
  </si>
  <si>
    <t>47 Ж</t>
  </si>
  <si>
    <t>48 Ж</t>
  </si>
  <si>
    <t>49 Ж</t>
  </si>
  <si>
    <t>50 Ж</t>
  </si>
  <si>
    <t>51 Ж</t>
  </si>
  <si>
    <t>52 Ж</t>
  </si>
  <si>
    <t>53 Ж</t>
  </si>
  <si>
    <t>54 Ж</t>
  </si>
  <si>
    <t>55 Ж</t>
  </si>
  <si>
    <t>56 Ж</t>
  </si>
  <si>
    <t>57 Ж</t>
  </si>
  <si>
    <t>58 Ж</t>
  </si>
  <si>
    <t>59 Ж</t>
  </si>
  <si>
    <t>60 Ж</t>
  </si>
  <si>
    <t>61 Ж</t>
  </si>
  <si>
    <t>62 Ж</t>
  </si>
  <si>
    <t>63 Ж</t>
  </si>
  <si>
    <t>64 Ж</t>
  </si>
  <si>
    <t>65 Ж</t>
  </si>
  <si>
    <t>66 Ж</t>
  </si>
  <si>
    <t>67 Ж</t>
  </si>
  <si>
    <t>1 Қ</t>
  </si>
  <si>
    <t>2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</si>
  <si>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</si>
  <si>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</si>
  <si>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</si>
  <si>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</si>
  <si>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</si>
  <si>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</si>
  <si>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</si>
  <si>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</si>
  <si>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</si>
  <si>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</si>
  <si>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</si>
  <si>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</si>
  <si>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</si>
  <si>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</si>
  <si>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</si>
  <si>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</si>
  <si>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</si>
  <si>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</si>
  <si>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</si>
  <si>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</si>
  <si>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23 Қ</t>
  </si>
  <si>
    <t>24 Қ</t>
  </si>
  <si>
    <t>25 Қ</t>
  </si>
  <si>
    <t>26 Қ</t>
  </si>
  <si>
    <t>27 Қ</t>
  </si>
  <si>
    <t>28 Қ</t>
  </si>
  <si>
    <t>29 Қ</t>
  </si>
  <si>
    <t>30 Қ</t>
  </si>
  <si>
    <t>31 Қ</t>
  </si>
  <si>
    <t>32 Қ</t>
  </si>
  <si>
    <t>33 Қ</t>
  </si>
  <si>
    <t>34 Қ</t>
  </si>
  <si>
    <t>35 Қ</t>
  </si>
  <si>
    <t>36 Қ</t>
  </si>
  <si>
    <t>37 Қ</t>
  </si>
  <si>
    <t>38 Қ</t>
  </si>
  <si>
    <t>39 Қ</t>
  </si>
  <si>
    <t>40 Қ</t>
  </si>
  <si>
    <t>41 Қ</t>
  </si>
  <si>
    <t>42 Қ</t>
  </si>
  <si>
    <t>43 Қ</t>
  </si>
  <si>
    <t>44 Қ</t>
  </si>
  <si>
    <t>45 Қ</t>
  </si>
  <si>
    <t>46 Қ</t>
  </si>
  <si>
    <t>47 Қ</t>
  </si>
  <si>
    <t>48 Қ</t>
  </si>
  <si>
    <t>49 Қ</t>
  </si>
  <si>
    <t>50 Қ</t>
  </si>
  <si>
    <t>51 Қ</t>
  </si>
  <si>
    <t>52 Қ</t>
  </si>
  <si>
    <t>53 Қ</t>
  </si>
  <si>
    <t>54 Қ</t>
  </si>
  <si>
    <t>55 Қ</t>
  </si>
  <si>
    <t>56 Қ</t>
  </si>
  <si>
    <t>57 Қ</t>
  </si>
  <si>
    <t>58 Қ</t>
  </si>
  <si>
    <t>59 Қ</t>
  </si>
  <si>
    <t>60 Қ</t>
  </si>
  <si>
    <t>61 Қ</t>
  </si>
  <si>
    <t>62 Қ</t>
  </si>
  <si>
    <t>63 Қ</t>
  </si>
  <si>
    <t>64 Қ</t>
  </si>
  <si>
    <t>65 Қ</t>
  </si>
  <si>
    <t>66 Қ</t>
  </si>
  <si>
    <t>67 Қ</t>
  </si>
  <si>
    <t>68 Қ</t>
  </si>
  <si>
    <t>69 Қ</t>
  </si>
  <si>
    <t>70 Қ</t>
  </si>
  <si>
    <t>71Қ</t>
  </si>
  <si>
    <t>72Қ</t>
  </si>
  <si>
    <t>73 Қ</t>
  </si>
  <si>
    <t>74 Қ</t>
  </si>
  <si>
    <t>75 Қ</t>
  </si>
  <si>
    <t>76 Қ</t>
  </si>
  <si>
    <t>77 Қ</t>
  </si>
  <si>
    <t>78 Қ</t>
  </si>
  <si>
    <t>79 Қ</t>
  </si>
  <si>
    <t>80 Қ</t>
  </si>
  <si>
    <t>81 Қ</t>
  </si>
  <si>
    <t>82 Қ</t>
  </si>
  <si>
    <t>83 Қ</t>
  </si>
  <si>
    <t>84 Қ</t>
  </si>
  <si>
    <t>85 Қ</t>
  </si>
  <si>
    <t>86 Қ</t>
  </si>
  <si>
    <t>87 Қ</t>
  </si>
  <si>
    <t>88 Қ</t>
  </si>
  <si>
    <t>89 Қ</t>
  </si>
  <si>
    <t>90 Қ</t>
  </si>
  <si>
    <t>91 Қ</t>
  </si>
  <si>
    <t>92 Қ</t>
  </si>
  <si>
    <t>93 Қ</t>
  </si>
  <si>
    <t>94 Қ</t>
  </si>
  <si>
    <t>95 Қ</t>
  </si>
  <si>
    <t>96 Қ</t>
  </si>
  <si>
    <t>97 Қ</t>
  </si>
  <si>
    <t>98 Қ</t>
  </si>
  <si>
    <t>99 Қ</t>
  </si>
  <si>
    <t>100 Қ</t>
  </si>
  <si>
    <t>101 Қ</t>
  </si>
  <si>
    <t>102 Қ</t>
  </si>
  <si>
    <t>103 Қ</t>
  </si>
  <si>
    <t>104 Қ</t>
  </si>
  <si>
    <t>105 Қ</t>
  </si>
  <si>
    <t>106 Қ</t>
  </si>
  <si>
    <t>107 Қ</t>
  </si>
  <si>
    <t>108 Қ</t>
  </si>
  <si>
    <t>109 Қ</t>
  </si>
  <si>
    <t>110 Қ</t>
  </si>
  <si>
    <t>111 Қ</t>
  </si>
  <si>
    <t>112 Қ</t>
  </si>
  <si>
    <t>113 Қ</t>
  </si>
  <si>
    <t>114 Қ</t>
  </si>
  <si>
    <t>115 Қ</t>
  </si>
  <si>
    <t>116 Қ</t>
  </si>
  <si>
    <t>117 Қ</t>
  </si>
  <si>
    <t>118 Қ</t>
  </si>
  <si>
    <t>119 Қ</t>
  </si>
  <si>
    <t>120 Қ</t>
  </si>
  <si>
    <t>121 Қ</t>
  </si>
  <si>
    <t>122 Қ</t>
  </si>
  <si>
    <t>123 Қ</t>
  </si>
  <si>
    <t>124 Қ</t>
  </si>
  <si>
    <t>125 Қ</t>
  </si>
  <si>
    <t>126 Қ</t>
  </si>
  <si>
    <t>127 Қ</t>
  </si>
  <si>
    <t>128 Қ</t>
  </si>
  <si>
    <t>129 Қ</t>
  </si>
  <si>
    <t>130Қ</t>
  </si>
  <si>
    <t>131 Қ</t>
  </si>
  <si>
    <t>132 Қ</t>
  </si>
  <si>
    <t>133 Қ</t>
  </si>
  <si>
    <t>134 Қ</t>
  </si>
  <si>
    <t>135 Қ</t>
  </si>
  <si>
    <t>136 Қ</t>
  </si>
  <si>
    <t>137 Қ</t>
  </si>
  <si>
    <t>138 Қ</t>
  </si>
  <si>
    <t>139 Қ</t>
  </si>
  <si>
    <t>140 Қ</t>
  </si>
  <si>
    <t>141 Қ</t>
  </si>
  <si>
    <t>142 Қ</t>
  </si>
  <si>
    <t>143 Қ</t>
  </si>
  <si>
    <t>144 Қ</t>
  </si>
  <si>
    <t>145 Қ</t>
  </si>
  <si>
    <t>146 Қ</t>
  </si>
  <si>
    <t>147 Қ</t>
  </si>
  <si>
    <t xml:space="preserve"> Казатомөнеркәсіп ҰAK AҚ-тың өндіруші кәсіпорындары үшін </t>
  </si>
  <si>
    <t>түрі 1СС, МемСТ 18477-79</t>
  </si>
  <si>
    <t xml:space="preserve"> Теңіз, теміржол , автомобиль көлігімен арнайы жүктерді тасымалдауды жүзеге асыру үшін  көлемі IC,ICC жаңа, бос 20-футтық теңіз контейнерлер</t>
  </si>
  <si>
    <t xml:space="preserve"> Пластикалық-регистратор папка, форматы А4, 80 мм</t>
  </si>
  <si>
    <t>Пластикалық-регистратор папка, форматы А4, 50 мм</t>
  </si>
  <si>
    <t xml:space="preserve"> үстелге қоятын, қаламдарға арналған, метал</t>
  </si>
  <si>
    <t xml:space="preserve"> Қағазға арналған </t>
  </si>
  <si>
    <t>перфорацияланған, құжаттар үшін, көлемі  235*305 мм</t>
  </si>
  <si>
    <t xml:space="preserve">  кеңсе, механикалық  </t>
  </si>
  <si>
    <t xml:space="preserve">жай, өшіргіші бар </t>
  </si>
  <si>
    <t xml:space="preserve">арқауланған, ені 3 см дейін,  жіңішке </t>
  </si>
  <si>
    <t xml:space="preserve"> резеңкесі бар, пластикалық, A4 форматты, 80 мм</t>
  </si>
  <si>
    <t>кеңселік, механикалық</t>
  </si>
  <si>
    <t>арқауланған, ені 3 см дейін, кең</t>
  </si>
  <si>
    <t xml:space="preserve">Гельмен жазатын пластикалық </t>
  </si>
  <si>
    <t xml:space="preserve">Шарикті пластикалық </t>
  </si>
  <si>
    <t xml:space="preserve">" BOROCCO" Forpas пластикалық, шарикті автоматты қалам, жеңіл қалам, хаттың желі қалыңдығы 0,7 мм, жиынтықта 50 қалам </t>
  </si>
  <si>
    <t xml:space="preserve">пластикалық шарикті </t>
  </si>
  <si>
    <t xml:space="preserve"> пластикалық шарикті қалам </t>
  </si>
  <si>
    <t xml:space="preserve"> Koh-l-Noor өшіргіші, құрамдастырылған (өшіргіш) </t>
  </si>
  <si>
    <t xml:space="preserve"> 36 граммды қарындаш</t>
  </si>
  <si>
    <t>кеңсе жабдығына арналған, форматы А4, тығыздығы 220 г/м2, МемСТ 6656-76</t>
  </si>
  <si>
    <t>пластикалық, өзегі қырқылған, ұшы 1-5 мм, перманентті (өшірілмейтін)</t>
  </si>
  <si>
    <t xml:space="preserve"> алюминийден жасалынған, жапсырма шегемен </t>
  </si>
  <si>
    <t xml:space="preserve"> Мөрлер мен мөрқалыптарға арналған </t>
  </si>
  <si>
    <t xml:space="preserve"> Механикалық.   қол сағаты, механикалық, Корпусы  оптика-электрондық  индикациялаумен бағалы металдан жасалынған   . Суға төзімді WR. 30 м.</t>
  </si>
  <si>
    <t xml:space="preserve"> Ағаштан жасалынған үстелдің үстінде ойнайтын </t>
  </si>
  <si>
    <t>жалпы мақсаттағы, қағаз</t>
  </si>
  <si>
    <t xml:space="preserve">асханалық, қағаз, төртбұрышты/дөңгелек </t>
  </si>
  <si>
    <t xml:space="preserve">қоқысқа арналған, полиэтиленді, көлемі  90л, орамада 20 дана </t>
  </si>
  <si>
    <t xml:space="preserve"> техникалық, микрофибрадан жасалынған салфеткалар, құрғақ </t>
  </si>
  <si>
    <t xml:space="preserve"> Едендерді жууға арналған сұйықтық ҚР МемСТ СТ  Р 51696-2003</t>
  </si>
  <si>
    <t xml:space="preserve">Уран өндіру бойынша жұмыстар </t>
  </si>
  <si>
    <t>"Уванас" кен орны</t>
  </si>
  <si>
    <t>"Қанжуған" кен орны</t>
  </si>
  <si>
    <t>Құрамында ураны бар материалдарды/шикізатты қайта өңдеу жұмыстары</t>
  </si>
  <si>
    <t>Құрамында ураны бар материалдарды/ шикізатты қайта өңдеу жұмыстары</t>
  </si>
  <si>
    <t xml:space="preserve"> 12-2007 ҰАК СТ бойынша бірінші тауарлық өнімді химиялық табиғи уран концентратына дейін өңдеу  ("Уванас" кен орны)</t>
  </si>
  <si>
    <t>Нормативтік/техникалық құжаттамаларды, технологиялық кестелер/төлқұжаттарды әзірлеу/түзету, техникалық-экономикалық негіздеме және ұқсас құжаттар жөніндегі жұмыстар</t>
  </si>
  <si>
    <t xml:space="preserve">Сырдария провинциясында (Аққұм-Янықұрған және Шымкент алаңдарында) уран іздестіру жұмыстарының жобасын әзірлеу </t>
  </si>
  <si>
    <t xml:space="preserve"> Орталық Мойынқұм кен орнының өнеркәсіптік игеру  жобасын әзірлеу</t>
  </si>
  <si>
    <t xml:space="preserve">Сараптама жүргізу/сынау/тестілеу жұмыстары </t>
  </si>
  <si>
    <t xml:space="preserve"> Баспа нысандарын/мөрлерді/ трафареттерді және соған ұқсас бұйымдарды дайындап шығару жөніндегі жұмыстар </t>
  </si>
  <si>
    <t xml:space="preserve">Оракалдан  (100мм*100мм) " radioactive II" логотип белгілерін жаза отырып өзі жабысатын затбелгілерді жасау. </t>
  </si>
  <si>
    <t xml:space="preserve">Оракалдан (300мм*300мм) " radioactive III" логотип белгілерін жаза отырып өзі жабысатын затбелгілерді жасау. </t>
  </si>
  <si>
    <t xml:space="preserve">Оракалдан  (120мм*60мм) "UN 2912"логотип белгілерінжаза отырып өзі жабысатын затбелгілерді жасау. </t>
  </si>
  <si>
    <t xml:space="preserve">Оракалдан (300мм*120мм)  "UN 2912" логотип белгілерін жаза отырып өзі жабысатын затбелгілерді жасау. </t>
  </si>
  <si>
    <t xml:space="preserve">Оракалдан (250мм*150мм) "Жүк жіберушінің заттаңбасы" логотип белгілерін жазза отырып  өзі жабысатын затбелгілерді жасау. </t>
  </si>
  <si>
    <t xml:space="preserve">Оракалдан (100мм*100мм)  "Су ластағыш"логотип белгілерін жаза отырып өзі жабысатын затбелгілерді жасау. 
</t>
  </si>
  <si>
    <t xml:space="preserve">Оракалдан (250мм*250мм) "Су ластағыш"логотип белгілерін жаза отырып өзі жабысатын затбелгілерді жасау. </t>
  </si>
  <si>
    <t xml:space="preserve">Оракалдан (300мм*300мм) "Төбешіктен түсіруге  болмайды" логотип белгілерін жаза отырып өзі жабысатын затбелгілерді жасау. </t>
  </si>
  <si>
    <t xml:space="preserve">ТТХК ЖШС АСУТП жаңғыртуға арналған жобалау-сметалық құжаттаманы әзірлеу жұмыстары  (Қанжұған алаңы ЦППР (сорбция және десорбция), ГТП (Қанжұған мен Қайнар диспетчеризациясы), ЦНС. Оңтүстік Мойынқұм алаңы ЦППР (сорбция), ГТП (Оңтүстік Мойынқұм диспетчеризациясы және ЦНС) </t>
  </si>
  <si>
    <t xml:space="preserve"> Баспа нысандарын/мөрлерді/ трафареттерді және осыған ұқсас бұйымдарды дайындап шығару жөніндегі жұмыстар </t>
  </si>
  <si>
    <t>Ақпараттық жүйені  құру (әзірлеу) жөніндегі жұмыс</t>
  </si>
  <si>
    <t xml:space="preserve">Нормативтік/техникалық құжаттаманы/техникалық схемаларды/паспорттарды, техникалық-экономикалық негіздемені және осыған ұқсас құжаттарды әзірлеу/түзету жөніндегі жұмыстар  </t>
  </si>
  <si>
    <t xml:space="preserve">"Атом саласында өндіріс қалдықтарымен жұмыс жасау және ұтыну қағидалары" стандартын әзірлеу  </t>
  </si>
  <si>
    <t xml:space="preserve">Нормативтік/техникалық құжаттаманы/техникалық схемаларды/паспорттарды, техникалық-экономикалық негіздемені жәнеосыған  ұқсас құжаттарды әзірлеу/түзету жөніндегі жұмыстар  </t>
  </si>
  <si>
    <t xml:space="preserve"> "Уран кен орындарында технологиялық ұңғымаларды құру кезінде пайда болатын бұрғылау шлам қалдықтарының қауіп деңгейі мен кодировкасын айқындау жөніндегі әдістеме"   стандартын әзірлеу</t>
  </si>
  <si>
    <t xml:space="preserve"> "Пластық-инфильтрациялық типтегі уран кенорындарында іздестіру-барлау және таукен-дайындау жұмыстары кезіндегі, ЖҰШ әдісімен уран өндіру учаскелерін пайдалану және жою кезіндегі ГИС кешені" ҰАК СТ  стандартын әзірлеу жөніндегі  жұмыстар</t>
  </si>
  <si>
    <t xml:space="preserve">"Уранды өндіру және бастапқы өңдеу кәсіпорындарында стандарттық үлгілерді басқару тәртібі" ҰАК СТ стандартын әзірлеу жөніндегі жұмыстар </t>
  </si>
  <si>
    <t>Жобалау/техникалық құжаттамаларды/схемаларды/паспорттарды және осыған ұқсас құжаттамаларды түзету жөніндегі қызметтер</t>
  </si>
  <si>
    <t>Орталық Мойынқұм кен орнын өнеркәсіптік игеру жобасына толықтыру</t>
  </si>
  <si>
    <t>Арнайы су қолдануға рұқсатты ресімдеу және пайдалану жөніндегі жобаны әзірлеу</t>
  </si>
  <si>
    <t>Мойынқұм (Оңтүстік) кен орнының жұмыс бағдарламасын өзгерту бойынша және Келісімшартқа толықтыру дайындау</t>
  </si>
  <si>
    <t xml:space="preserve"> Буденовское кен орнының  № 6 және 7  учаскелерінде уран  барлауға арналған 2015 жылғы 14 қазандағы   №4198-ТПИ   келісімшарттарына қосымша дайындау </t>
  </si>
  <si>
    <t xml:space="preserve"> Жалпақ,Қанжуған, Мойынқұм,Орталық Мыңқұдық,Қарамұрын, Уванас, Шығыс Мыңқұдық, Орталық Мойынқұм келісімшарттарына толықтыру дайындау</t>
  </si>
  <si>
    <t>Геофизикалық зерттеу  қызметтері</t>
  </si>
  <si>
    <t>Геофизикалық зерттеу кешені</t>
  </si>
  <si>
    <t xml:space="preserve">Мойынқұм кен орны №3 учаскесінің (Орталық: 16у, 8и, 5и кендері)  геотехнологиялық алаңында геофизикалық зерттеу </t>
  </si>
  <si>
    <t>Графикалық және мәтіндік деректерді өңдеу және өзгерту жөніндегі қызметтер</t>
  </si>
  <si>
    <t xml:space="preserve">Келісімшарттық кен орындардың барлау ұңғымаларын цифрлау </t>
  </si>
  <si>
    <t>Бағдарламалық қамтамасыз етуді түрлендіру жөніндегі  қызметтер</t>
  </si>
  <si>
    <t>Тапсырысқа сәйкес бағдарламалық қамтамасыз етуді өзгерту (түрлендіру) жөніндегі  қызметтер</t>
  </si>
  <si>
    <t xml:space="preserve"> «Кеніш» метал өндіру басқармасының автоматтандырылған ақпараттық жүйесін" техникалық сүйемелдеу </t>
  </si>
  <si>
    <t xml:space="preserve">"Кеніш" ААЖ жұмыс істеп тұрған  бағдарламалық қамтамасыз етуді түрлендіру жөніндегі кешенді шаралар </t>
  </si>
  <si>
    <t>Ион алмастыру шайырларды  тасымалдау</t>
  </si>
  <si>
    <t>Диагностикалау /сараптамалау/талдау/сынау/тестілеу/қарау жөніндегі қызметтер</t>
  </si>
  <si>
    <t xml:space="preserve">Сорбенттердің кіруін бақылау жөніндегі қызметтер  </t>
  </si>
  <si>
    <t>Мүлікті бағалау жөніндегі қызметтер кешені</t>
  </si>
  <si>
    <t>Жер қойнауын пайдалану (Жалпақ, Мойынқұм, Қарамұрын, Уванас, Шығыс Мыңқұдық, Орталық Мойынқұм, Қанжуған) құқығын тәуелсіз сараптау және бағалау</t>
  </si>
  <si>
    <t xml:space="preserve"> "Жалпақ" кен орнында уранның тәжірибелі өндіруін өткізу үшін мобильді кешен" нысанының құрылысына авторлық қадағалау</t>
  </si>
  <si>
    <t xml:space="preserve"> "Жалпақ" кен орнында уранның тәжірибелі өндіруін өткізу үшін мобильді кешен" нысанының құрылысына техникалық қадағалау</t>
  </si>
  <si>
    <t xml:space="preserve"> Бағдарламалық қамтамасыз етуді түрлендіру жөніндегі қызметтер </t>
  </si>
  <si>
    <t xml:space="preserve"> Тапсырысқа сәйкес  бағдарламалық қамтамасыз етуді өзгерту (түрлендіру) жөніндегі қызметтер </t>
  </si>
  <si>
    <t xml:space="preserve">Алты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 </t>
  </si>
  <si>
    <t xml:space="preserve">Тауарлармен жасалатын брокерлік операциялар жөніндегі қызметтер  </t>
  </si>
  <si>
    <t xml:space="preserve"> Тараз қаласы бойынша тауарлармен жасалатын брокерлік операциялар жөніндегі қызметтер  </t>
  </si>
  <si>
    <t xml:space="preserve">  Қызылорда қаласы бойынша тауарлармен жасалатын брокерлік операциялар жөніндегі қызметтер </t>
  </si>
  <si>
    <t xml:space="preserve">  Степногорск,  Көкшетау қалалары  бойынша тауарлармен жасалатын брокерлік операциялар жөніндегі қызметтер </t>
  </si>
  <si>
    <t xml:space="preserve"> Өскемен қаласы бойынша тауарлармен жасалатын брокерлік операциялар жөніндегі қызметтер </t>
  </si>
  <si>
    <t xml:space="preserve">Диагностикалау/сараптау/талдау/сынау/тестілеу/қарау жөніндегі қызметтер  </t>
  </si>
  <si>
    <t xml:space="preserve">Өнім шығарған елді анықтау жөніндегі қызметтер </t>
  </si>
  <si>
    <t xml:space="preserve">Үй-жайларды/жабдықтарды/материалды/ортаны қатерсіздендіру жөніндегі қызметтер  </t>
  </si>
  <si>
    <t xml:space="preserve">Үй-жайларды/жабдықтарды/материалды/ортаны қатерсіздендіру жөніндегі қызметтер   (радиобелсенді ластанудан тазалау)  </t>
  </si>
  <si>
    <t xml:space="preserve"> СКК ОАТБ аумағында бос контейнерлерді тазалау және қатерсіздендіру жөніндегі қызметтер </t>
  </si>
  <si>
    <t xml:space="preserve">"ҮМЗ" АҚ аумағында бос контейнерлерді тазалау және қатерсіздендіру жөніндегі қызметтер </t>
  </si>
  <si>
    <t>Контейнерлерді жалға алу жөніндегі қызметтер</t>
  </si>
  <si>
    <t xml:space="preserve"> Батыс конверторларға физикалық жеткізу үшін 20 футтық бос теңіз контейнерлерін жалға алу жөніндегі қызметтер </t>
  </si>
  <si>
    <t xml:space="preserve">Жолаушы жүк вагондарын жалға алу жөніндегі  қызметтер  </t>
  </si>
  <si>
    <t>ҚР, РФ аумағы бойынша ҚХР дейін тасымалдау үшін жүк вагондарын жалға алу</t>
  </si>
  <si>
    <t xml:space="preserve">Қойма үй-жайларын  жалға алу жөніндегі қызметтер  </t>
  </si>
  <si>
    <t xml:space="preserve"> Кеңсе және қойма үй-жайларын жалға алу (Өскемен қ.)</t>
  </si>
  <si>
    <t xml:space="preserve"> Көлік-экспедиторлық қызмет көрсету жөніндегі қызметтер   </t>
  </si>
  <si>
    <t xml:space="preserve">"Защита" экспедиторлық қызметтер </t>
  </si>
  <si>
    <t xml:space="preserve">  "Жаңатас" экспедиторлық қызметтер </t>
  </si>
  <si>
    <t xml:space="preserve">  " Алтынтау",  №26 разъезд экспедиторлық ықзметтер </t>
  </si>
  <si>
    <t xml:space="preserve"> Маршруттар бойынша 20 футтық бос контейнерлер мен жүк вагондарын темір жолмен тасымалдау жөніндегі экспедиторлық қызметтер </t>
  </si>
  <si>
    <t xml:space="preserve">Бос контейнерлер мен жүк вагондарын қайтару жөніндегі экспедиторлық қызметтер </t>
  </si>
  <si>
    <t xml:space="preserve"> Жүктерді жөнелту және/немесе қабылдаумен байланысты қызметтер </t>
  </si>
  <si>
    <t>Азаматтық-құқықтық жауапкершілікті  (автомобиль, әуе және су көлігі иелерінің азаматтық-құқықтық жауапкершіліктерін сақтандыруды қоспағанда)  сақтандыру жөніндегі қызметтер</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</si>
  <si>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</si>
  <si>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 xml:space="preserve">  Санкт-Петербург портынан Батыс порттарына дейін (АҚШ, Канада)жүктерді тасымалдау жөніндегі теңіз агентінің қызметтері </t>
  </si>
  <si>
    <t xml:space="preserve">  Санкт-Петербург портынан Еуропа порттарына (Франция) дейін  жүктерді тасымалдау жөніндегі теңіз агентінің қызметтері </t>
  </si>
  <si>
    <t xml:space="preserve">  Санкт-Петербург портынан Мумбай порттарына (Үндістан)  дейін жүктерді тасымалдау жөніндегі теңіз агентінің қызметтері  </t>
  </si>
  <si>
    <t xml:space="preserve">Ресімдеу жөніндегі қызметтер  </t>
  </si>
  <si>
    <t xml:space="preserve">Техникалық/құқық орнатушы/рұқсат беруші  және басқа да құжаттарды ресімдеу/алу жөніндегі қызметтер (тиісті органдарда/тізілімдерде   ресімдеу/қайта ресімдеу/дайындау/тіркеу/қайта тіркеу )    </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</si>
  <si>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</si>
  <si>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 xml:space="preserve">Транспорттық-экспедиторлық қызмет көрсету жөніндегі  қызметтер  </t>
  </si>
  <si>
    <t>Транспорттық-экспедиторлық қызмет көрсету жөніндегі  қызметтер  кешені</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</si>
  <si>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</si>
  <si>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 Жүк фитинг платформаларын жалға алу жөніндегі  қызметтер </t>
  </si>
  <si>
    <t xml:space="preserve">2-орынды жергілікті фитинг платформаларымен қамтамасыз ету, 20 футтық (24 тонналық) контейнерлердегі арнайы жүктердің  платформалар жылжуын бөліп беру мен  басқару жөніндегі қызметтер  </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</si>
  <si>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t>
  </si>
  <si>
    <t xml:space="preserve">Жабық жүк вагондарын жалға алужөніндегі қызметтер </t>
  </si>
  <si>
    <t xml:space="preserve">Қорғау вагондарымен қамтамасыз ету  және оларды бөлу және  басқару жөніндегі қызметтер  </t>
  </si>
  <si>
    <t xml:space="preserve">Контейлерлердегі жүктерді тасымалдау жөніндегі  теміржол көлігінің қызметтері </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</si>
  <si>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</si>
  <si>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Ақпараттандыру объектілерін аттестаттау жөніндегі қызметтер</t>
  </si>
  <si>
    <t xml:space="preserve">  Мемлекеттік органдардың АЖ-мен біріктіру үшін АЖ-ны аттестаттау</t>
  </si>
  <si>
    <t xml:space="preserve">Ақпараттық жүйені сүйемелдеу және техникалық қолдау  жөніндегі қызметтер  </t>
  </si>
  <si>
    <t xml:space="preserve"> Корпоративтік сайт пен корпоративтік порталды дамыту </t>
  </si>
  <si>
    <t xml:space="preserve">
Ақпараттық жүйені жаңарту жөніндегі қызметтер</t>
  </si>
  <si>
    <t xml:space="preserve">
 ОА есеп жүйесін жаңарту, жаңғырту жане дамыту, сатып алу есептілігін автоматтандыру жөніндегі жұмыстарына Ақпараттық жүйені дамыту</t>
  </si>
  <si>
    <t>Алыстағы қол жеткізімділікте тұрған  бағдарламалық өнімді пайдалану жөніндегі қызметтер</t>
  </si>
  <si>
    <t xml:space="preserve"> " Бизнесті трансформациялау" бағдарламасының  шеңберінде SaaS моделі жөніндегі қазметтер </t>
  </si>
  <si>
    <t>Бағдарламалық қамтамасыз етуді пайдалану құқығына арналған лицензияларды ұзарту жөніндегі қызметтер</t>
  </si>
  <si>
    <t>Ақпараттық және компьютерлік технологиялардың  инфрақұрылымдарын басқару,  қызмет көрсету жөніндегі қызметтерді ұсыну    (IT – аутсорсинг)</t>
  </si>
  <si>
    <t xml:space="preserve"> Жалпы қызмет көрсету орталығының кешенді қызметі  </t>
  </si>
  <si>
    <t xml:space="preserve">Интернет желісіне, халықаралық және қалааралық байланыс пен SIP телефония деректерін тапсыру каналдарына қолжетімділік   бейне конференция байланыс  қызметтерін ұсыну.  </t>
  </si>
  <si>
    <t xml:space="preserve">  "Цифрлы кеніш" деген ақпараттық жүйені тираждау</t>
  </si>
  <si>
    <t xml:space="preserve">Әкімшілік/өндірістік  үй-жайларын жалға алу жөніндегі қызметтер </t>
  </si>
  <si>
    <t xml:space="preserve"> Ғимараттарды/үй-жайларды/аумақтарды/көліктерді және басқа  да объектілерді жинау жөніндегі қызметтер </t>
  </si>
  <si>
    <t xml:space="preserve"> автокөлік құралдарына арналған тұрақтар (көлік қоятын орын) қызметтері  </t>
  </si>
  <si>
    <t xml:space="preserve">Жолаушы тасымалдау жөніндег кестеге бағынбайтын  ішкі әуе жолы көлігінің қызметтері </t>
  </si>
  <si>
    <t xml:space="preserve"> Тауарлық-материалдық  құндылықтардың құнын бағалау жөніндегі қызметтер </t>
  </si>
  <si>
    <t xml:space="preserve">кеңсе жиһазы </t>
  </si>
  <si>
    <t xml:space="preserve">Кітаптардағы,брошюралардағы, журналдардағы, каталогтар мен соған ұқсас өнімдердің беттерін түптеу жөніндегі қызметтер </t>
  </si>
  <si>
    <t>Полиграфиялық өнімдерді   ( кітаптар, фото, мерзімді басылымдардан басқа) дайындау/басу жөніндегі полиграфиялық  қызметтер</t>
  </si>
  <si>
    <t xml:space="preserve">
 өте ақ 280 зығыр қағазы, көлемі 9см х 5см, Компания логотипін жаза отырып 2+0 термокөтерумен визит карточкасы</t>
  </si>
  <si>
    <t xml:space="preserve">Ағылшынша-қазақша фирмалық бланкілер,  А4 форматты, тығыздығы 90г/м2, ақтығы 96%, төменгі бұрыштың оң жағын нөмірлей отырып, Компания логотипі мен мекенжайын жаза отырып </t>
  </si>
  <si>
    <t>Ауырып қалған жағдайда медициналық сақтандыру жөніндегі қызметтер</t>
  </si>
  <si>
    <t>Оқыту жөніндегі қызметтер (бастауыш, орта және жоғарғы білім саласынан басқасы)</t>
  </si>
  <si>
    <t xml:space="preserve">Оқыту жөніндегі қызметтер (оқыту/дайындау/қайта дайындау /біліктілігін арттыру) </t>
  </si>
  <si>
    <t xml:space="preserve">Қызметкерлерді дайындау, қайта дайындау және біліктілігін арттыру жөніндегі оқыту қызметтері </t>
  </si>
  <si>
    <t>(Модель құзыреті) бойынша қызмет көрсету</t>
  </si>
  <si>
    <t xml:space="preserve">Күзет қызметтері </t>
  </si>
  <si>
    <t xml:space="preserve">Күзет қызметтері (патрульдеу, объектілерді/үй-жайларды/мүліктерді/адамдарды және  соған ұқсастарын күзету) </t>
  </si>
  <si>
    <t>Астана қаласындағы кеңсені күзету жөніндегі қызметтер</t>
  </si>
  <si>
    <t xml:space="preserve">Нормативтік/анықтамалық/техникалық ақпараттарды/құжаттамаларды (әзірлеу,түзету/құрастырудан басқа) жаңарту/қамтамасыз ету жөніндегі  қызметтер </t>
  </si>
  <si>
    <t xml:space="preserve"> "Қауіпсіздікті қамтамасыз ету. "Қазатомөнеркәсіп" ҰАК" АҚ кәсіпорындарында азаматтық қорғанысты ұйымдастыру және жүргізу" стандартын жаңарту</t>
  </si>
  <si>
    <t>Конференцияларды/семинарларды/форумдарды/конкурстарды/корпоративтік/спорттық/мәдени/мерекелік және ұқсас іс-шараларды   ұйымдастыру/өткізу жөніндегі  қызметтер</t>
  </si>
  <si>
    <t>ЕТҰ-дың қауіпсіздік басшылырымен жұмыс кездесуін ұйымдастыру</t>
  </si>
  <si>
    <t>Арнаулы пошта байланыс қызметтері</t>
  </si>
  <si>
    <t xml:space="preserve">Арнаулы байланыс қызметтері (құпия жұмыстарды бірлесіп жүргізуге арналған) </t>
  </si>
  <si>
    <t>"EMS-Kazpost" экспресс-поштасының қызметтері</t>
  </si>
  <si>
    <t>Ақпараттық жүйені сүйемелдеу және техникалық қолдау жөніндегі қызметтер</t>
  </si>
  <si>
    <t>"Параграф" ақпараттық жүйені жеткізу және оны сүйемелдеу мен техникалық қолдау жөніндегі қызметтер</t>
  </si>
  <si>
    <t>"Гарант" ақпараттық жүйені жеткізу және оны сүйемелдеу мен техникалық қолдау жөніндегі қызметтер</t>
  </si>
  <si>
    <t xml:space="preserve">Бұқаралық ақпарат құралдарында ақпараттық материалдарды орналастыру жөніндегі қызметтер </t>
  </si>
  <si>
    <t xml:space="preserve"> Хабарландыруларды  "Тендер-КЗ"газетінде орналастыру </t>
  </si>
  <si>
    <t xml:space="preserve">Ақпараттық жүйені сүйемелдеу және техникалық қолдау жөніндегі қызметтер </t>
  </si>
  <si>
    <t xml:space="preserve"> Жергілікті қамтудағы мониторинг картасын техникалық сүйемелдеу жөніндегі қызметтер </t>
  </si>
  <si>
    <t xml:space="preserve"> Нормативтік/анықтамалық/техникалық ақпараттарды/құжаттамаларды ( әзірлеу/түзету/құрастырудан басқа) жаңарту /қамтамасыз ету жөніндегі қызметтер </t>
  </si>
  <si>
    <t xml:space="preserve"> Тауарлардың, жұмыстардың және қызметтердің бірыңғай номенклатуралық анықтамалығын пайдалануға беру жөніндегі қызметтер </t>
  </si>
  <si>
    <t xml:space="preserve"> Электрондық сатып алулардың ақпараттық жүйесін пайдалану жөніндегі қызметтер </t>
  </si>
  <si>
    <t xml:space="preserve">Маркетингілік  консультациялар жөніндегі қызметтер </t>
  </si>
  <si>
    <t xml:space="preserve"> Құны лот бойынша тең немесе 75 млн теңгеден асатын тауарлар бойынша баға диапазондарын анықтау жөніндегі қызметтер </t>
  </si>
  <si>
    <t xml:space="preserve"> Ұзақ мерзімді сатып алуларды жоспарлау үшін құндық маркетингілік қорытындыларды беру жөніндегі қызметтер </t>
  </si>
  <si>
    <t>Ақпаратты ұсыну жөніндегі қызметтер</t>
  </si>
  <si>
    <t>Ақпаратты ұсыну жөніндегі қызметтер (БАҚ-тан ақпараттар, деректер базасынан, тағы басқа да  жиналған/өңделген мәліметтер)</t>
  </si>
  <si>
    <t>Өнім берушінің http://www.uxc.com/products веб-сайтында орналастырылған ақпарат ұсыну жөніндегі қызметтер</t>
  </si>
  <si>
    <t>Ақпарат ұсыну жөніндегі  қызметтер</t>
  </si>
  <si>
    <t>Өнім берушінің  http://www.uxc.com веб-сайтында орналастырылған ақпарат ұсыну жөніндегі қызметтер ("Uranium Market Outlook", "Enrichment Market Outlook", "Conversion Market Outlook", "Fabrication Market Outlook" талдамалық есептер)</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</si>
  <si>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</si>
  <si>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Талдамалы басылымдар дайындаған түрінде веб-сайттарда орналастырылған  ақпаратты ұсыну жөніндегі  қызметтер ("Uranium Market Study", "Conversion Market Study", "Enrichment Market Study" талдамалық есептер)</t>
  </si>
  <si>
    <t xml:space="preserve">Energy Intelligence веб-сайтында орналастырылған ақпарат ұсыну жөніндегі қызметтер </t>
  </si>
  <si>
    <t xml:space="preserve"> ҚЕХЖ ресми нұсқаларына жазылу және электрондық контентін жеткізу жөніндегі қызметтер   </t>
  </si>
  <si>
    <t xml:space="preserve"> Актураилердің қызметі  </t>
  </si>
  <si>
    <t xml:space="preserve"> Актуарлық есеп айырысуды жүзеге асыру үшін Тәуелсіз актуарийлерді тарту  </t>
  </si>
  <si>
    <t xml:space="preserve"> Салық салу және салық есебінің мәселелері жөніндегі  консультациялық қызметтер  </t>
  </si>
  <si>
    <t>Іс-шараға қатысуды қамтамасыз ету жөніндегі  қызметтер</t>
  </si>
  <si>
    <t xml:space="preserve"> Іс-шараға (көрмелер, конференциялар, бағдарламалар, форумдар,симпозиумдар және т.б.  ) қатысу үшін салымды және басқа да шығыстарды төлеу және осындай іс-шаралармен  байланысты өзге де шығыстарды төлеу  </t>
  </si>
  <si>
    <t>"Қазатомөнеркәсіп" ҰАК" АҚ-тың және оның еншілес ұйымдарының бас бухгалтерлері мен бухгалтерлік қызметінің қызметкерлеріне арналған семинар-кеңес</t>
  </si>
  <si>
    <t>11-ші Қазақстан салық конференциясы</t>
  </si>
  <si>
    <t>Жазатайым оқиғалардан сақтандыру жөніндегі қызметтер</t>
  </si>
  <si>
    <t>Ақпаратты беру жөніндегі қызметтер</t>
  </si>
  <si>
    <t>Ішкі аудит жүйесінің сыртқы бағалауын жүргізу жөніндегі  қызметтер</t>
  </si>
  <si>
    <t>Ішкі аудит қызметінің сыртқы бағалауы</t>
  </si>
  <si>
    <t>Инвестициялық қызмет мәселелері жөніндегі консультациялық қызметтер</t>
  </si>
  <si>
    <t xml:space="preserve">Өлшемдерді орындау әдістемесін метрологиялық аттестаттауын жүргізу </t>
  </si>
  <si>
    <t xml:space="preserve">Іс-шараларға   қатысуды камтамасыз ету қызметі            </t>
  </si>
  <si>
    <t>Поштаны курьерлік жеткізу жөніндегі қызметтер</t>
  </si>
  <si>
    <t>Қазақстан, жақын және алыс шет елдерге пошталық жөнелтілімдерді курьерлік  жеткізу жөніндегі қызметтер</t>
  </si>
  <si>
    <t xml:space="preserve">Мерзімді баспа басылымдарына жазылу жөніндегі қызметтер </t>
  </si>
  <si>
    <t xml:space="preserve"> Мерзімді баспа басылымдарына жазылу және оларды жеткізу</t>
  </si>
  <si>
    <t xml:space="preserve">Қоғаммен/ұйымдармен және басқа да аудиториямен  байланысты қолдау жөніндегі қызметтер </t>
  </si>
  <si>
    <t xml:space="preserve"> Қоғаммен  байланысты қолдау жөніндегі қызметтер, республикалық, шетел БАҚ-мен жұмыс (мақалалар, бейнесюжеттер, жарнамалар, PR, шоғырландырылған есептемені басу) </t>
  </si>
  <si>
    <t xml:space="preserve">Көрмені ұйымдастыру және өткізу жөніндегі қызметтер </t>
  </si>
  <si>
    <t xml:space="preserve"> Имидждік және кәдесыйлық өнімдерді дайындау, қатысуға ақы төлеу, бейне өнімдерді, стендтерді дайындау, Ұлыбританиы, Лондон қаласындағы "EXHIBITION WNA SYMPOSIUM" көрмесіне қатысу, көрмелік алаңды жалға алу</t>
  </si>
  <si>
    <t>Имидждік және кәдесыйлық өнімдерді дайындау, қатысуға ақы төлеу, бейне өнімдерін, стендтерді дайындау, РФ, Мәскеу қаласындағы  "АТОМЭКСПО-2016" көрмесіне қатысу, көрмелік алаңды жалға алу</t>
  </si>
  <si>
    <t xml:space="preserve"> Имидждік және кәдесыйлық өнімдерді дайындау, қатысуға ақы төлеу, бейне өнімдерін, стендтерді дайындау, Австрия, Вена қаласында өтетін  МАГАТЭ  Бас сессиясының көрмесіне қатысу, көрмелік алаңды жалға алу</t>
  </si>
  <si>
    <t>Бұқаралық құралдарда (кітаптар мен мерзімдік басылымдардан басқа) жарнама /ақпараттық материалдарды орналастыру жөніндегі қызметтер</t>
  </si>
  <si>
    <t xml:space="preserve">Бұқаралық ақпарат құралдарында жарнама орналастыру жөніндегі  қызметтер, баспасөз құралдарында және электронды БАҚ-да сюжеттерді дайындау жөніндегі қызметтер, PR іс-шараларын  ұйымдастыру жөніндегі қызметтер, сондай-ақ аумақтық, республикалық және шетел БАҚ-да мақалаларды, сюжеттерді, материалдарды орналастыру жөніндегі қызметтер </t>
  </si>
  <si>
    <t>Полиграфиялық өнімдерді (кітап, фото, мерзімді басылымдардан басқа) дайындау және басып шығару жөніндегі полиграфиялық қызметтер</t>
  </si>
  <si>
    <t>Полигрфиялық және имидждік өнімдерді шығару жөніндегі  қызметтер</t>
  </si>
  <si>
    <t>Фото және видео жөніндегі қызметтер</t>
  </si>
  <si>
    <t>Бейнефильмдерді, бейнероликтерді және фотосуреттерді шығаруымен байланысты қызметтер</t>
  </si>
  <si>
    <t xml:space="preserve"> Мерзімді баспа басылымына жазылу жөніндегі қызметтер </t>
  </si>
  <si>
    <t xml:space="preserve"> Полиграфиялық өнімдерді  (кітап, сурет, мерзімді басылымдардан басқа) шығару-басу жөніндегі полиграфиялық қызметтер </t>
  </si>
  <si>
    <t xml:space="preserve">Полиграфиялық өнімдердің  дизайнын дайындау және оны басып шығару жөніндегі полиграфиялық қызметтер (үш тілдегі брошюралар,  тиражы 1000 данадан, аудармалы күнтізбе - 300 дана , лефлеттер үш тілде,  тиражы 1000 дана, блокноттар - 1000 дана және басқа да үлестірмелі материалдар)                        </t>
  </si>
  <si>
    <t xml:space="preserve"> Сурет/бейне түсірілімдер жөніндегі қызметтер </t>
  </si>
  <si>
    <t xml:space="preserve">Трансформация туралы бейне фильм түсіру </t>
  </si>
  <si>
    <t xml:space="preserve">Конференцияларды/семинарларды/форумдарды/конкурстарды/корпоративтік/спорттық/мәдени/мерекелік және соларға ұқсас іс-шарараларды ұйымдастыру/өткізу жөніндегі қызметтер  </t>
  </si>
  <si>
    <t xml:space="preserve">Қатысу үлестерін сатып алу жөніндегі мәмілелер аясындағы қызметтер </t>
  </si>
  <si>
    <t xml:space="preserve"> Қатысу үлестерін сатып алу жөніндегі мәмілелер аясындағы (қатысу үлестерін құқықтық сараптау, заңды тұлғаның жобаларын техникалық сараптау, заңды тұлғаның қаржы және салық аудиті, қатысу үлесінің құнын бағалау, экологиялық талдау және т.б.) кешенді қызметтер </t>
  </si>
  <si>
    <t xml:space="preserve">БК жөніндегі консультациялық және заңды қызметтер </t>
  </si>
  <si>
    <t xml:space="preserve"> "Оңтүстік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 200 метр   2 тізбекті ЛЭП-110 кВ құрылысы</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</si>
  <si>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құрылысының" жұмыс жобасын түзету </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</si>
  <si>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t>
  </si>
  <si>
    <t xml:space="preserve"> "Оңтүстік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ұзындығы200 метр   2 тізбекті ЛЭП-110 кВ құрылысына авторлық қадағалау</t>
  </si>
  <si>
    <t xml:space="preserve"> "Жалпақ" кенішін электрмен қамтамасыз ету үшін 20 ұяшыққа арналған КРУН-6 кв-мен  2 трансформаторлық Қ/С-35/10 кв қосалқы станциямен, ұзындығы 50 кв   2 тізбекті ЛЭП-35 кВ құрылысына авторлық қадағалау</t>
  </si>
  <si>
    <t>"Оңтүстік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ұзындығы200 метр   2 тізбекті ЛЭП-110 кВ құрылысына техникалық қадағалау</t>
  </si>
  <si>
    <t>"Жалпақ" кенішін электрмен қамтамасыз ету үшін 20 ұяшыққа арналған КРУН-6 кв-мен  2 трансформаторлық Қ/С-35/10 кв қосалқы станциямен, ұзындығы 50 кв   2 тізбекті ЛЭП-35 кВ құрылысына техникалық қадағалау</t>
  </si>
  <si>
    <t>Предоставление доступа к пользованию разделами информационно-поисковой системы «DEREK-INFO"  на три  рабочих места</t>
  </si>
  <si>
    <t xml:space="preserve"> Үш жұмыс орнына арналған «DEREK-INFO» ақпараттық-іздестіру жүйесінің бөлімдерін пайдалануға қолжетімділікті беру </t>
  </si>
  <si>
    <t xml:space="preserve">  "Астана қаласы №53 мектеп маңындағы Б. Момышұлы даңғылы бойында орналасқан 240 орындық балабақша" (түзету) жылжымайтын мүлік объектісінің техникалық төлқұжатын беру </t>
  </si>
  <si>
    <t>(Шикізат/пайдалы қазбалар/мұнай-газ/ұқсас) өндіруші техникалар мен жабдықтарды құрастыру/орнату жөніндегі жұмыстар</t>
  </si>
  <si>
    <t>ҚҚС салынбайды</t>
  </si>
  <si>
    <t xml:space="preserve">А5 форматты, күні қойылған </t>
  </si>
  <si>
    <t xml:space="preserve">www.asianmetal.com веб-сайтында орналастырылған ақпаратты беру жөніндегі қызметтер </t>
  </si>
  <si>
    <t xml:space="preserve"> www.metal-pages.com веб-сайтында орналастырылған ақпаратты беру жөніндегі қызметтер </t>
  </si>
  <si>
    <t xml:space="preserve">www.roskill.com веб-сайтында орналастырылған ақпаратты беру жөніндегі қызметтер </t>
  </si>
  <si>
    <t xml:space="preserve">«АТОМЭКСПО 2016»  халықаралық мамандандырылған форумына қатысу     </t>
  </si>
  <si>
    <t xml:space="preserve">WNFM конференциясына қатысу (Дүниежүзілік  ядролык отын нарығы) </t>
  </si>
  <si>
    <t>148 У</t>
  </si>
  <si>
    <t>68.31.16.100.000.00.0777.000000000000</t>
  </si>
  <si>
    <t>Услуги по оценке недвижимого имущества</t>
  </si>
  <si>
    <t>148 Қ</t>
  </si>
  <si>
    <t>Жылжымайтын мүлікті бағалау қызметі</t>
  </si>
  <si>
    <t>68 Р</t>
  </si>
  <si>
    <t>69 Р</t>
  </si>
  <si>
    <t xml:space="preserve">Комплексная вневедомственная экспертиза рабочего проекта "Корректировка проекта "Опытное освоение месторождения "Жалпак" в Созакском районе Южно-Казахстанской области" </t>
  </si>
  <si>
    <t>январь-февраль</t>
  </si>
  <si>
    <t xml:space="preserve">Комплексная вневедомственная экспертиза рабочего проекта "Корректировка рабочего проекта "Технологическая автодорога к месторождению "Жалпак" </t>
  </si>
  <si>
    <t xml:space="preserve"> Комплексная вневедомственная экспертиза рабочего проекта "Мобильный комплекс для проведения опытной добычи урана на месторождений "Жалпак"</t>
  </si>
  <si>
    <t>68 Ж</t>
  </si>
  <si>
    <t>69 Ж</t>
  </si>
  <si>
    <t xml:space="preserve"> "Оңтүстік Қазақстан облысы Созақ ауданындағы "Жалпақ" кен орнын тәжірибелі игеру" жобасын түзету жұмыс жобасына ведомстводан тыс кешенді сараптаманы жүргізу</t>
  </si>
  <si>
    <t xml:space="preserve"> "Жалпақ" кен орнындағы технологиялық жол" жұмыс жобасын түзету жұмыс жобасына ведомстводан тыс кешенді сараптаманы жүргізу</t>
  </si>
  <si>
    <t xml:space="preserve"> "Жалпақ" кен орнында уранның тәжірибелі өндіруін өткізу үшін мобильді кешен" жұмыс жобасына ведомстводан тыс сараптаманы жүргізу</t>
  </si>
  <si>
    <t>ақпан-сәуір</t>
  </si>
  <si>
    <t>февраль-апрель</t>
  </si>
  <si>
    <t>Независимая оценка не завершенного строительством объекта "Цементный склад с компрессорной (ЦАПБ)"</t>
  </si>
  <si>
    <t>Құрылысы бітпеген "Компрессорлығымен бірге Цемент қоймасы (ОАЖЖБ)" нысанын тәуелсіз бағалау</t>
  </si>
  <si>
    <t>Комплексная вневедомственная экспертизы рабочего проекта на "Строительство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</si>
  <si>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құрылысының" жұмыс жобасына  ведомстводан тыс кешенді сараптаманы жүргізу  </t>
  </si>
  <si>
    <t xml:space="preserve"> июнь-июль</t>
  </si>
  <si>
    <t>Приказ Председателя Правления АО "НАК "Казатомпром" А. Жумагалиева  №  192   об утверждении плана закупок  товаров работ и услуг АО "НАК "Казатомпром" на 2016 год от 28.12.2015г.</t>
  </si>
  <si>
    <t xml:space="preserve">"Қазатомөнеркәсіп" ҰАК" АҚ Басқарма төрағасы А. Жумагалиевтың «Қазатомөнеркәсіп» ҰАҚ» АҚ-ның 2016 жылға арналған тауарларды, жұмыстарды, қызметтерді сатып алу жоспарын бекіту туралы  28.12.2015ж. № 192 бұйрығы </t>
  </si>
  <si>
    <t xml:space="preserve"> на молнии, пластиковая, формат А4, 50 мм</t>
  </si>
  <si>
    <t>Сыдырма ілгекті, пластикалық, форматы А4, 50мм</t>
  </si>
  <si>
    <t>150 стандарттық бетке дейін сыяды, пластиканың қалыңдығы 0,35 мм</t>
  </si>
  <si>
    <t>вмещает до 150 стандартных листов, толщина пластика 0,35 мм</t>
  </si>
  <si>
    <t xml:space="preserve">декабрь </t>
  </si>
  <si>
    <t xml:space="preserve">Услуги связи </t>
  </si>
  <si>
    <t xml:space="preserve"> байланыс қызметі</t>
  </si>
  <si>
    <t>68-1 Т</t>
  </si>
  <si>
    <t>1_18,21,22</t>
  </si>
  <si>
    <t>29-1 Р</t>
  </si>
  <si>
    <t>Корректировка рабочего проекта на "Строительство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</si>
  <si>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март-апрель</t>
  </si>
  <si>
    <t>1_6,11,14</t>
  </si>
  <si>
    <t>30-1 Р</t>
  </si>
  <si>
    <t>Комплексная вневедомственная экспертизы рабочего проекта на "Строительство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</si>
  <si>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май-июнь</t>
  </si>
  <si>
    <t>33-1 Р</t>
  </si>
  <si>
    <t xml:space="preserve">Переработка товарного десорбата до закиси-окиси природного урана  месторождения  Канжуган. </t>
  </si>
  <si>
    <t>1_6,11,20,21,23</t>
  </si>
  <si>
    <t>34-1 Р</t>
  </si>
  <si>
    <t>1_11,14,22,23</t>
  </si>
  <si>
    <t>37-1 Р</t>
  </si>
  <si>
    <t>51-1 Р</t>
  </si>
  <si>
    <t>февраль-сентябрь</t>
  </si>
  <si>
    <t>1_11,14,20,21</t>
  </si>
  <si>
    <t>70 Р</t>
  </si>
  <si>
    <t xml:space="preserve">Переработка товарного десорбата до закиси-окиси природного урана  месторождения  Мойнкум уч.1 (Южный); </t>
  </si>
  <si>
    <t>71 Р</t>
  </si>
  <si>
    <t>Переработка товарного десорбата до закиси-окиси природного урана  месторождения Мойнкум уч.3 (Центральный)</t>
  </si>
  <si>
    <t>72 Р</t>
  </si>
  <si>
    <t xml:space="preserve">Переработка товарного десорбата до закиси-окиси природного урана  месторождения Мынкудук уч. Восточный. </t>
  </si>
  <si>
    <t>73 Р</t>
  </si>
  <si>
    <t>41.00.40.000.001.00.0999.000000000000</t>
  </si>
  <si>
    <t>Работы по возведению (строительству) нежилых зданий/сооружений</t>
  </si>
  <si>
    <t>Строительство объекта по рабочему проекту "Детский сад на 240 мест по проспекту Б.Момышулы в районе школы №53" в г. Астана (корректировка)</t>
  </si>
  <si>
    <t>74 Р</t>
  </si>
  <si>
    <t>Разработка проекта АСУ ТП по «Мобильному комплексу для проведения опытной добычи урана на месторождении «Жалпак»</t>
  </si>
  <si>
    <t>75 Р</t>
  </si>
  <si>
    <t>Разработка и внедрение корпоративного сайта и корпоративного портала</t>
  </si>
  <si>
    <t>март-май</t>
  </si>
  <si>
    <t>10-1 У</t>
  </si>
  <si>
    <t>1_22</t>
  </si>
  <si>
    <t>30-1 У</t>
  </si>
  <si>
    <t>1_11,12,14,20,21,23</t>
  </si>
  <si>
    <t>42-1 У</t>
  </si>
  <si>
    <t xml:space="preserve">январь-февраль, март-апрель, май-июнь, июль-август, сентябрь-октябрь, ноябрь-декабрь </t>
  </si>
  <si>
    <t>НДС не облагается; 1_11,14</t>
  </si>
  <si>
    <t>43-1 У</t>
  </si>
  <si>
    <t>44-1 У</t>
  </si>
  <si>
    <t>57-1 У</t>
  </si>
  <si>
    <t>1_7,11,14</t>
  </si>
  <si>
    <t>60-1 У</t>
  </si>
  <si>
    <t>134-1 У</t>
  </si>
  <si>
    <t>февраль 2016г.-февраль 2017г.</t>
  </si>
  <si>
    <t>1_11,14</t>
  </si>
  <si>
    <t>142-1 У</t>
  </si>
  <si>
    <t xml:space="preserve">март-декабрь </t>
  </si>
  <si>
    <t>144-1 У</t>
  </si>
  <si>
    <t xml:space="preserve">Услуги полиграфические по изготовлению дизайна и печатанию полиграфической продукции (брошюры на трех языках, тираж по 1000 экз, календарь перекидной - 300 шт , лефлеты на трех языках тираж по 1000 экз, блокноты - 1000 экз и пр. раздаточные материалы) и иная полиграфическая продукция                          </t>
  </si>
  <si>
    <t>1_6,11,14,20,21,</t>
  </si>
  <si>
    <t>147-1 У</t>
  </si>
  <si>
    <t>69.10.19.000.000.00.0777.000000000000</t>
  </si>
  <si>
    <t>Услуги юридические</t>
  </si>
  <si>
    <t>1_3,4,5,8</t>
  </si>
  <si>
    <t>149 У</t>
  </si>
  <si>
    <t>Участие в  Ежегодной всемирной конференции Nuclear Industry Summit Latin America 2016 (NIS)</t>
  </si>
  <si>
    <t>г. Буэнос - Айрес, Аргентина</t>
  </si>
  <si>
    <t>1_внесение; НДС не облагается</t>
  </si>
  <si>
    <t>150 У</t>
  </si>
  <si>
    <t>Участие в  Ежегодной всемирной конференции Nuclear Power Asia</t>
  </si>
  <si>
    <t>г. Джакарта, Индонезия</t>
  </si>
  <si>
    <t>151 У</t>
  </si>
  <si>
    <t>152 У</t>
  </si>
  <si>
    <t>Участие в  Ежегодной всемирной конференции Titanium Europe</t>
  </si>
  <si>
    <t>г.Париж, Франция</t>
  </si>
  <si>
    <t>153 У</t>
  </si>
  <si>
    <t>Участие в  Ежегодной всемирной конференции Minor Metals Conference</t>
  </si>
  <si>
    <t>г.Амстердам, Нидерланды</t>
  </si>
  <si>
    <t>154 У</t>
  </si>
  <si>
    <t>Участие в  Ежегодной всемирной конференции TIC 57th General Assembly</t>
  </si>
  <si>
    <t>155 У</t>
  </si>
  <si>
    <t>Участие в  Ежегодной всемирной конференции World Nuclear Fuel Market (WNFM)</t>
  </si>
  <si>
    <t>г. Лос-Анджелес, США</t>
  </si>
  <si>
    <t>156 У</t>
  </si>
  <si>
    <t>157 У</t>
  </si>
  <si>
    <t>Авторский надзор за строительством объекта "Строительство объекта по рабочему проекту "Детский сад на 240 мест по проспекту Б.Момышулы в районе школы №53" в г. Астана (корректировка)</t>
  </si>
  <si>
    <t>158 У</t>
  </si>
  <si>
    <t xml:space="preserve"> г.Усть-Каменогорск, ВКО</t>
  </si>
  <si>
    <t>159 У</t>
  </si>
  <si>
    <t xml:space="preserve">г.Степногорск, Акмолинская область </t>
  </si>
  <si>
    <t>160 У</t>
  </si>
  <si>
    <t xml:space="preserve">с.Кейден, Жанакорганский район, Кызылординская область </t>
  </si>
  <si>
    <t>161 У</t>
  </si>
  <si>
    <t>73.20.20.000.000.00.0777.000000000000</t>
  </si>
  <si>
    <t>Услуги по проведению опроса</t>
  </si>
  <si>
    <t>Услуги проведения репутационного аудита</t>
  </si>
  <si>
    <t>162 У</t>
  </si>
  <si>
    <t>74.10.19.000.001.00.0777.000000000000</t>
  </si>
  <si>
    <t>Услуги по разработке дизайна (кроме разработки в области информационных технологий)</t>
  </si>
  <si>
    <t xml:space="preserve">дизайн проект с 3D  визуализацией. Замер помещения, фотоссесия, составление тех.задания, обмерный чертеж, планировачное решение (минимально -3 варианта, в зависимости от тех.задания), развертки стен с размерами и пояснениями, план с растоновкой мебели и оборудования, ведомость с указанием  используемого оборудования, декора и т.д., 10 выездов дизайнера после завершения проекта  в салоны, магазины и т.д. </t>
  </si>
  <si>
    <t>1_алынып тасталды</t>
  </si>
  <si>
    <t>1_өзгертілді</t>
  </si>
  <si>
    <t>29-1 Ж</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</si>
  <si>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құрылысының" жұмыс жобасын түзету </t>
  </si>
  <si>
    <t>30-1 Ж</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</si>
  <si>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құрылысының" жұмыс жобасына  ведомстводан тыс кешенді сараптаманы жүргізу  </t>
  </si>
  <si>
    <t>33-1 Ж</t>
  </si>
  <si>
    <t xml:space="preserve">Қанжуған кен орнында тауарлық десорбатты табиғи уранның тотық шала-татығына дейін өндеу </t>
  </si>
  <si>
    <t>34-1 Ж</t>
  </si>
  <si>
    <t>37-1 Ж</t>
  </si>
  <si>
    <t>51-1 Ж</t>
  </si>
  <si>
    <t>ақпан-қыркүйек</t>
  </si>
  <si>
    <t>70 Ж</t>
  </si>
  <si>
    <t xml:space="preserve"> Мойынқұм кен орнының 1 уческесінде тауарлық десорбатты табиғи уранның тотық шала-татығына дейін өндеу </t>
  </si>
  <si>
    <t>71 Ж</t>
  </si>
  <si>
    <t xml:space="preserve"> Мойынқұм кен орнының 3 учаскесінде тауарлық десорбатты табиғи уранның тотық шала-татығына дейін өндеу </t>
  </si>
  <si>
    <t>72 Ж</t>
  </si>
  <si>
    <t xml:space="preserve"> Мыңқұдық кен орнының  Шығыс учаскесінде тауарлық десорбатты табиғи уранның тотық шала-татығына дейін өндеу </t>
  </si>
  <si>
    <t>73 Ж</t>
  </si>
  <si>
    <t>Тұрғын емес ғимараттарды/имараттарды (салу ) тұрғызу жұмыстары</t>
  </si>
  <si>
    <t>"Астана қаласы №53 мектеп маңындағы Б. Момышұлы даңғылы бойында орналасқан 240 орындық балабақша" (түзету) жұмыс жобасы бойынша нысан құрылысын салу</t>
  </si>
  <si>
    <t xml:space="preserve"> Астана қаласы</t>
  </si>
  <si>
    <t>74 Ж</t>
  </si>
  <si>
    <t>Жобалау бойынша инженерлік жұмыстар</t>
  </si>
  <si>
    <t>Жобалау бойынша инженерлік жұмыстар және оған байланысты жұмыстар (көше/авто және темір жол/жол тілмелері, байланыс желілері/тарату желілері, мекемелер/технологиялық процесстер, су/кәріз жүйелері/кептіру жүйелері, ғимараттар/имараттар/аумақтар/нысандар,электр станциялар, қалдықтар/қоқыстар өңдеу жобалау жұмыстарынан басқа)</t>
  </si>
  <si>
    <t>"Жалпақ" кен орнында уранның тәжірибелі өндіруін өткізу үшін мобильді кешенінің" ТҮ АБЖ жобасын әзірлеу</t>
  </si>
  <si>
    <t>75 Ж</t>
  </si>
  <si>
    <t>Информациялық жүйені жасау (құру) жұмыстары</t>
  </si>
  <si>
    <t>Разработка и внедрение корпоративного сайта и корпоративного портала Корпоративтік сайт пен корпоративтік порталды енгізу және әзірлеу</t>
  </si>
  <si>
    <t xml:space="preserve">Астана  қаласы </t>
  </si>
  <si>
    <t>наурыз-мамыр</t>
  </si>
  <si>
    <t>10-1 Қ</t>
  </si>
  <si>
    <t>30-1 Қ</t>
  </si>
  <si>
    <t>қаңтар, сәуір, мамыр, маусым, қыркүйек, қараша</t>
  </si>
  <si>
    <t>42-1 Қ</t>
  </si>
  <si>
    <t>қаңтар-ақпан, наурыз-сәуір, мамыр-июнь, шілде-тамыз, қыркүйек-қазан,қараша-желтоқсан</t>
  </si>
  <si>
    <t>ҚҚС салынбайды; 1_11,14</t>
  </si>
  <si>
    <t>43-1 Қ</t>
  </si>
  <si>
    <t>44-1 Қ</t>
  </si>
  <si>
    <t>57-1 Қ</t>
  </si>
  <si>
    <t>60-1 Қ</t>
  </si>
  <si>
    <t>желтоқсан 2016ж.</t>
  </si>
  <si>
    <t>қаңтар 2017ж.-қаңтар 2018ж.</t>
  </si>
  <si>
    <t>134-1 Қ</t>
  </si>
  <si>
    <t>ақпан 2016ж.-ақпан 2017ж.</t>
  </si>
  <si>
    <t>142-1 Қ</t>
  </si>
  <si>
    <t xml:space="preserve">март-желтоқсан </t>
  </si>
  <si>
    <t>144-1 Қ</t>
  </si>
  <si>
    <t xml:space="preserve">Полиграфиялық өнімдердің  дизайнын дайындау және оны басып шығару жөніндегі полиграфиялық қызметтер (үш тілдегі брошюралар,  тиражы 1000 данадан, аудармалы күнтізбе - 300 дана , лефлеттер үш тілде,  тиражы 1000 дана, блокноттар - 1000 дана және басқа да үлестірмелі материалдар) және де басқа полиграциялық өнімдер                        </t>
  </si>
  <si>
    <t xml:space="preserve">мамыр-желтоқсан </t>
  </si>
  <si>
    <t>147-1 Қ</t>
  </si>
  <si>
    <t>Заңды қызметтер</t>
  </si>
  <si>
    <t>149 Қ</t>
  </si>
  <si>
    <t xml:space="preserve">Nuclear Industry Summit Latin America 2016 (NIS) жыл сайынғы симпозиумына қатысу </t>
  </si>
  <si>
    <t>Буэнос - Айрес қаласы, Аргентина</t>
  </si>
  <si>
    <t>1_енгізу; ҚҚС салынбайды</t>
  </si>
  <si>
    <t>150 Қ</t>
  </si>
  <si>
    <t xml:space="preserve">Nuclear Power Asia жыл сайынғы симпозиумына қатысу </t>
  </si>
  <si>
    <t>Джакарта қаласы, Индонезия</t>
  </si>
  <si>
    <t>151 Қ</t>
  </si>
  <si>
    <t>152 Қ</t>
  </si>
  <si>
    <t xml:space="preserve">Titanium Europe жыл сайынғы симпозиумына қатысу </t>
  </si>
  <si>
    <t>153 Қ</t>
  </si>
  <si>
    <t xml:space="preserve">Minor Metals Conference жыл сайынғы симпозиумына қатысу </t>
  </si>
  <si>
    <t>Амстердам қаласы Нидерланд</t>
  </si>
  <si>
    <t>154 Қ</t>
  </si>
  <si>
    <t xml:space="preserve">TIC 57th General Assembly жыл сайынғы симпозиумына қатысу </t>
  </si>
  <si>
    <t>155 Қ</t>
  </si>
  <si>
    <t xml:space="preserve">World Nuclear Fuel Market (WNFM) жыл сайынғы симпозиумына қатысу </t>
  </si>
  <si>
    <t>Лос-Анджелес қаласы АҚШ</t>
  </si>
  <si>
    <t>156 Қ</t>
  </si>
  <si>
    <t>157 Қ</t>
  </si>
  <si>
    <t>"Астана қаласы №53 мектеп маңындағы Б. Момышұлы даңғылы бойында орналасқан 240 орындық балабақша" (түзету) нысанының құрылысына авторлық қадағалау</t>
  </si>
  <si>
    <t>158 Қ</t>
  </si>
  <si>
    <t xml:space="preserve"> Өскемен қаласы, ШҚО</t>
  </si>
  <si>
    <t>159 Қ</t>
  </si>
  <si>
    <t>160 Қ</t>
  </si>
  <si>
    <t>Кейден селосы, Жанақорған ауданы, Кызылорда обл.</t>
  </si>
  <si>
    <t>161 Қ</t>
  </si>
  <si>
    <t>Сауалнама өткізу қызметтері</t>
  </si>
  <si>
    <t>Репутациялық аудит қызметтері</t>
  </si>
  <si>
    <t>162 Қ</t>
  </si>
  <si>
    <t>Демалысқа арналған үй-жайлардың интерьер дизайны бойынша қызметтер</t>
  </si>
  <si>
    <t>Сыртқы түрін, интерьердің жекелеген элементтерінің құрылымдық және функционалдық өзара байланысын қоса алғанда, демалыс орынжайлары интерьерінің формалды сапасын анықтау</t>
  </si>
  <si>
    <t xml:space="preserve">3D  визуальдандырылған жоба дизайны. Үй-жайды өлшеу, фотоссесия,  тех.тапсырма жасау, өлшемдік чертеж, жоспарлау шешімі (тех.тапсырмаға байланысты ең аз дегенде -3 нұсқа), қабырғалар жаймалары көлемімен және түсіндірмелерімен, жиһаз бен жабдық қойылған жоспар, пайдаланылған жабдық, декор және т.б. көрсетілген тізімдеме, жоба аяқталғаннан кейін дизайнердің салондарға, дүкендерге, т.с.с. 10 рет шығуы </t>
  </si>
  <si>
    <t>Төлем шарты ( аванстық төлемнің мөлшері ), %</t>
  </si>
  <si>
    <t>март 2016-март 2017</t>
  </si>
  <si>
    <t>ЭАТ</t>
  </si>
  <si>
    <t>ЭАТС</t>
  </si>
  <si>
    <t>ТЭБҰ</t>
  </si>
  <si>
    <t>ЭОТ</t>
  </si>
  <si>
    <t>ЭОТТ</t>
  </si>
  <si>
    <t>ЭЦПП</t>
  </si>
  <si>
    <t>Разведочные работы на месторождении "Жалпак"</t>
  </si>
  <si>
    <t>Работы по сооружению водозаборных скважин на руднике "Жалпак"</t>
  </si>
  <si>
    <t>Опытное освоение месторождения "Жалпак". АСУТП добычного полигона, перерабатывающего комплекса</t>
  </si>
  <si>
    <t>Разведочные работы на месторождении "Буденовское" участки 6 и 7 в Южно-Казахстанской области</t>
  </si>
  <si>
    <t xml:space="preserve">Разработка дополнения к Контракту №4198-ТПИ от 14.10.2015 года по разведке урана на месторождении "Буденовское" участок № 6 и 7 </t>
  </si>
  <si>
    <t>Разработка проекта промышленной отработки месторождения "Центральный Моинкум"</t>
  </si>
  <si>
    <t>Дополнение к проекту промышленной отрабо\тки месторождения "Центральный Мынкудук"</t>
  </si>
  <si>
    <t xml:space="preserve">Составление дополненияк Контракту и изменению рабочей программы по месторождению "Моинкум" (Южный) </t>
  </si>
  <si>
    <t>Геофизические исследования на геотехнологическом поле уч. № 3 (Центральный: залежи 16у, 8и, 5и) месторождения "Моинкум"</t>
  </si>
  <si>
    <t>авансовый платеж-100%</t>
  </si>
  <si>
    <t>авансовый платеж - 50%, оставшаяся часть в течении 30 рабочих дней с момента подписания акта приема - передачи поставленных товаров</t>
  </si>
  <si>
    <t>ежеквартальный авансовый платеж по 25%</t>
  </si>
  <si>
    <t>авансовый платеж-0%, оплата по факту оказанных услуг</t>
  </si>
  <si>
    <t>авансовый платеж - 0%, оплата в течении 15 рабочих дней с момента подписания акта оказанных услуг</t>
  </si>
  <si>
    <t>авансовый платеж - 0%, оплата в течении 30 рабочих дней с момента подписания акта приема - передачи поставленных товаров</t>
  </si>
  <si>
    <t>авансовый платеж - 0%, оплата в течении 20 рабочих дней с момента подписания акта оказанных услуг</t>
  </si>
  <si>
    <t>авансовый платеж - 0%, оплата в течении 14 рабочих дней с момента подписания акта оказанных услуг</t>
  </si>
  <si>
    <t>авансовый платеж-0%, оплата в течении 14 рабочих дней с момента подписания акта выполненных работ</t>
  </si>
  <si>
    <t>авансовый платеж - 30%, окончательная оплата в течении 20 рабочих дней с момента подписания акта оказанных услуг</t>
  </si>
  <si>
    <t>авансовый платеж - 0%, окончательная оплата после подписания акта выполненных работ в течений 20-ти рабочих дней</t>
  </si>
  <si>
    <t>авансовый платеж-0%, оплата в течении 20 рабочих дней с момента подписания акта приема - передачи поставленных товаров</t>
  </si>
  <si>
    <t>авансовый платеж-0%, оплата в течении 30 рабочих дней с момента подписания акта выполненных работ</t>
  </si>
  <si>
    <t>авансовый платеж-0%, оплата в течении 20 рабочих дней с момента подписания акта выполненных работ</t>
  </si>
  <si>
    <t>авансовый платеж - 0%, оплата в течении 30 рабочих дней с момента подписания акта оказанных услуг</t>
  </si>
  <si>
    <t>авансовый платеж-0%, оплата в течении 15 рабочих дней с момента подписания акта приема - передачи поставленных товаров</t>
  </si>
  <si>
    <t xml:space="preserve">авансовый платеж-0%, после подписания акта выполненных работ в течении 10 рабочих дней </t>
  </si>
  <si>
    <t xml:space="preserve">авансовый платеж-100% по каждой заявке после получения оригинала счета на оплату  </t>
  </si>
  <si>
    <t>авансовый платеж - 50%, оставшаяся часть в течении 30 рабочих дней с момента подписания акта оказанных услуг</t>
  </si>
  <si>
    <t>авансовый платеж- 50%, оставшаяся часть в течение 15 рабочих дней с момента подписания акта выполненных работ</t>
  </si>
  <si>
    <t>авансовый платеж- 30%, оставшаяся часть в течение 15 рабочих дней с момента подписания акта выполненных работ</t>
  </si>
  <si>
    <t>авансовый платеж -50%, окончательная оплата с момента подписания акта приемочной комиссии в течений 20-ти рабочих дней</t>
  </si>
  <si>
    <t xml:space="preserve">авансовый платеж-0%, ежемесячная оплата  в течение 20 -ти рабочих дней с момента подписания акта выполненных работ </t>
  </si>
  <si>
    <t xml:space="preserve">авансовый платеж-30%, ежемесячная оплата  в течение 15 рабочих дней с момента подписания акта выполненных работ </t>
  </si>
  <si>
    <t>авансовый платеж - 30%, окончательная оплата в течении 30 рабочих дней с момента подписания акта оказанных услуг</t>
  </si>
  <si>
    <t>авансовый платеж-30%, промежуточные платежи за оказанные услуги на отчетный период равными долями в соответствий с графиком оплаты, окончательная оплата после подписания Акта приемочной комиссии в течение 20  рабочих дней</t>
  </si>
  <si>
    <t>авансовый платеж-30%, промежуточные платежи за оказанные услуги на отчетный период равными долями в соответствий с графиком оплаты, окончательная оплата после подписания Акта Государственной приемочной комиссии в течений 20 рабочих дней</t>
  </si>
  <si>
    <t>ежемесячный авансовый платеж - 100%</t>
  </si>
  <si>
    <t xml:space="preserve">авансовый платеж-0%, оплата по каждой заявке в течении 15 рабочих дней после подписания акта оказанных услуг </t>
  </si>
  <si>
    <t xml:space="preserve">авансовый платеж-0%, оплата по каждой заявке в течении 30 рабочих дней после подписания акта оказанных услуг </t>
  </si>
  <si>
    <t>авансовый платеж-0%, оплата ежемесячно согласно табеля учета рабочего времени</t>
  </si>
  <si>
    <t xml:space="preserve">аванстық төлем -0%,жеткізілген тауарларды қабылдау-табыстау актісіне қол қойылған сәттен бастап 15 жұмыс күні ішінде төлеу </t>
  </si>
  <si>
    <t xml:space="preserve">аванстық төлем -0%, жеткізілген тауарларды қабылдау-табыстау актісіне қол қойылған сәттен бастап 30 жұмыс күні ішінде төлеу </t>
  </si>
  <si>
    <t xml:space="preserve">аванстық төлем - 50%, қалғанын тауарларды қабылдау-табыстау актісіне қол қойылған сәттен бастап 30 жұмыс күні ішінде төлеу </t>
  </si>
  <si>
    <t xml:space="preserve">аванстық төлем -30%, орындалған жұмыстардың актісіне қол қойылған сәттен бастап ай сайын 15 жұмыс күні ішінде төлеу </t>
  </si>
  <si>
    <t xml:space="preserve">аванстық төлем - 0%, түпкілікті төлем орындалған жұмыстардың актісіне қол қойылған сәттен бастап 20 жұмыс күні ішінде </t>
  </si>
  <si>
    <t xml:space="preserve">аванстық төлем -0%, орындалған жұмыстардың актісіне қол қойылған сәттен бастап 20 жұмыс күні ішінде төлеу </t>
  </si>
  <si>
    <t>аванстық төлем -100%</t>
  </si>
  <si>
    <t xml:space="preserve">аванстық төлем - 50%, түпкілікті төлем қабылдау комисиясының актісіне қол қойылған сәттен бастап 20 жұмыс күні ішінде </t>
  </si>
  <si>
    <t xml:space="preserve">аванстық төлем -0%, орындалған жұмыстардың актісіне қол қойылған сәттен бастап 10 жұмыс күні ішінде төлеу </t>
  </si>
  <si>
    <t xml:space="preserve">аванстық төлем -0%, орындалған жұмыстардың актісіне қол қойылған сәттен бастап 30 жұмыс күні ішінде төлеу </t>
  </si>
  <si>
    <t xml:space="preserve">аванстық төлем -0%, орындалған жұмыстардың актісіне қол қойылған сәттен бастап 14 жұмыс күні ішінде төлеу </t>
  </si>
  <si>
    <t xml:space="preserve">аванстық төлем - 50%, қалған бөлігін орындалған жұмыстардың актісіне қол қойылған сәттен бастап 15 жұмыс күні ішінде төлеу </t>
  </si>
  <si>
    <t xml:space="preserve">аванстық төлем - 30%, қалған бөлігін орындалған жұмыстардың актісіне қол қойылған сәттен бастап 15 жұмыс күні ішінде төлеу </t>
  </si>
  <si>
    <t xml:space="preserve">аванстық төлем - 0%, көрсетілген қызметтер актісіне қол қойылған сәттен бастап 15 жұмыс күні ішінде төлеу </t>
  </si>
  <si>
    <t xml:space="preserve">аванстық төлем - 50%, қалған бөлігін көрсетілген қызметтер актісіне қол қойылған сәттен бастап 30 жұмыс күні ішінде төлеу </t>
  </si>
  <si>
    <t xml:space="preserve">аванстық төлем - 0%, көрсетілген қызметтер актісіне қол қойылған сәттен бастап 20 жұмыс күні ішінде төлеу </t>
  </si>
  <si>
    <t xml:space="preserve">аванстық төлем-30%, есептік кезеңдегі көрсетілген қызмет үшін аралық төлемдер төлем кестесіне сәйкес бірдей үлестермен, түпкілікті төлем Мемлекеттік қабылдау комиссиясының актісіне қол қойылғаннан кейін 20 жұмыс күні ішінде </t>
  </si>
  <si>
    <t xml:space="preserve">аванстық төлем - 0%, әр өтінім бойынша көрсетілген қызметтер актісіне қол қойылған күннен кейін 15 жұмыс күні ішінде төлеу </t>
  </si>
  <si>
    <t>тоқсан сайынғы аванстық төлем - 25%</t>
  </si>
  <si>
    <t xml:space="preserve">аванстық төлем - 0%, әр өтінім бойынша көрсетілген қызметтер актісіне қол қойылған күннен кейін 30 жұмыс күні ішінде төлеу </t>
  </si>
  <si>
    <t xml:space="preserve">аванстық төлем-100%, әр өтінім бойынша төлем есебінің түпнұсқасын алғаннан кейін  </t>
  </si>
  <si>
    <t xml:space="preserve">аванстық төлем - 0%, көрсетілген қызметтер актісіне қол қойылған сәттен бастап 30 жұмыс күні ішінде төлеу </t>
  </si>
  <si>
    <t>ай сайынғы аванстық төлем -100%</t>
  </si>
  <si>
    <t xml:space="preserve">аванстық төлем - 30%, көрсетілген қызметтер актісіне қол қойылған сәттен бастап 20 жұмыс күні ішінде түпкілікті төлеу </t>
  </si>
  <si>
    <t xml:space="preserve">аванстық төлем - 0%, көрсетілген қызметтер актісіне қол қойылған сәттен бастап 14 жұмыс күні ішінде төлеу </t>
  </si>
  <si>
    <t xml:space="preserve">аванстық төлем - 30%, көрсетілген қызметтер актісіне қол қойылған сәттен бастап 30 жұмыс күні ішінде түпкілікті төлеу </t>
  </si>
  <si>
    <t>аванстық төлем-0%, нақты көрсетілген қызмет бойынша төлеу</t>
  </si>
  <si>
    <t>аванстық төлем-0%, төлем жұмыс уақытын есептеу табеліне сәйкес ай сайын</t>
  </si>
  <si>
    <t>1_исключена</t>
  </si>
  <si>
    <t>1_скорректирована</t>
  </si>
  <si>
    <t>1_внесена</t>
  </si>
  <si>
    <t>1_енгізілді</t>
  </si>
  <si>
    <t>авансовый платеж-0%,  окончательная оплата  в течение 15 рабочих дней с момента подписания акта выполненных работ</t>
  </si>
  <si>
    <t>авансовый платеж-0%,  ежемесячная оплата  в течение 15 рабочих дней с момента подписания акта выполненных работ</t>
  </si>
  <si>
    <t>авансовый платеж - 0%, окончательная оплата в течении 15 рабочих дней с момента подписания акта оказанных услуг</t>
  </si>
  <si>
    <t xml:space="preserve">аванстық төлем -0%, орындалған жұмыстардың актісіне қол қойылған сәттен бастап ай сайын 20 жұмыс күні ішінде төлеу </t>
  </si>
  <si>
    <t xml:space="preserve">аванстық төлем - 0%, орындалған жұмыстардың актісіне қол қойылған сәттен бастап ай сайын 15 жұмыс күні ішінде төлеу </t>
  </si>
  <si>
    <t xml:space="preserve">аванстық төлем - 0%, түпкілікті төлем орындалған жұмыстардың актісіне қол қойылған сәттен бастап 15 жұмыс күні ішінде </t>
  </si>
  <si>
    <t xml:space="preserve">аванстық төлем-30%, есептік кезеңдегі көрсетілген қызмет үшін аралық төлемдер төлем кестесіне сәйкес бірдей үлестермен, түпкілікті төлем  қабылдау комиссиясының актісіне қол қойылғаннан кейін 20 жұмыс күні ішінде </t>
  </si>
  <si>
    <t>Уточненный план закупок товаров, работ и услуг  АО "НАК "Казатомпром" на 2016 год с изменениями и дополнениями</t>
  </si>
  <si>
    <t xml:space="preserve">Казатомөнеркәсіп ҰAK AҚ-ының  тауарлар, жұмыстар мен қызметтерді сатып алудың  өзгерістер және толықтыруларымен бірге 2016 жылға арналған анықталған жоспары  </t>
  </si>
  <si>
    <t>85 Т</t>
  </si>
  <si>
    <t>26.51.41.000.012.00.0796.000000000003</t>
  </si>
  <si>
    <t>Металлоискатель</t>
  </si>
  <si>
    <t>Арочный проходной детектор сотовых телефонов и электронных устройств</t>
  </si>
  <si>
    <t>2_внесена</t>
  </si>
  <si>
    <t>участок "Центральный" месторождения  "Мынкудук"</t>
  </si>
  <si>
    <t>2_скорректирована</t>
  </si>
  <si>
    <t>1-1 Р</t>
  </si>
  <si>
    <t>2_11,20,21</t>
  </si>
  <si>
    <t>2-1 Р</t>
  </si>
  <si>
    <t>2_20,21</t>
  </si>
  <si>
    <t>участок "Восточный" месторождения "Мынкудук"</t>
  </si>
  <si>
    <t>3 -1 Р</t>
  </si>
  <si>
    <t>4-1 Р</t>
  </si>
  <si>
    <t>месторождения "Северный Карамурун" и "Южный Карамурун"</t>
  </si>
  <si>
    <t>5-1 Р</t>
  </si>
  <si>
    <t>20_11,20,21</t>
  </si>
  <si>
    <t>6-1 Р</t>
  </si>
  <si>
    <t>20_11,14</t>
  </si>
  <si>
    <t>7-1 Р</t>
  </si>
  <si>
    <t>8-1 Р</t>
  </si>
  <si>
    <t>9-1 Р</t>
  </si>
  <si>
    <t>10-1 Р</t>
  </si>
  <si>
    <t>11-1 Р</t>
  </si>
  <si>
    <t>12-1 Р</t>
  </si>
  <si>
    <t>участок № 1 (Южный) месторождения "Моинкум"</t>
  </si>
  <si>
    <t>13-1 Р</t>
  </si>
  <si>
    <t>14-1 Р</t>
  </si>
  <si>
    <t xml:space="preserve">участок № 3 (Центральный: залежи 16у, 8и, 5и) месторождения "Моинкум" </t>
  </si>
  <si>
    <t>15-1 Р</t>
  </si>
  <si>
    <t>Переработка первого товарного продукта до химического природного концентрата урана   (участок "Центральный" месторождения  "Мынкудук")</t>
  </si>
  <si>
    <t>16-1 Р</t>
  </si>
  <si>
    <t>17-1 Р</t>
  </si>
  <si>
    <t>Переработка первого товарного продукта до товарного десорбата на участке № 1 (Южный) месторождения "Моинкум"</t>
  </si>
  <si>
    <t>18-1 Р</t>
  </si>
  <si>
    <t>19-1 Р</t>
  </si>
  <si>
    <t>Переработка первого товарного продукта до химического концентрата природного урана по СТ НАК 12-2007 (участок "Восточный" месторождения "Мынкудук"")</t>
  </si>
  <si>
    <t>20-1 Р</t>
  </si>
  <si>
    <t>Переработка первого товарного продукта до химического концентрата природного урана по СТ НАК 12-2007 (участок "Восточный" месторождения "Мынкудук")</t>
  </si>
  <si>
    <t>Переработка первого товарного продукта до товарного десорбата по СТ НАК 14-2014 (участок "Восточный" месторождения "Мынкудук")</t>
  </si>
  <si>
    <t>21-1 Р</t>
  </si>
  <si>
    <t>22-1 Р</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</si>
  <si>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</si>
  <si>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23-1 Р</t>
  </si>
  <si>
    <t>20_11</t>
  </si>
  <si>
    <t>Землестроительные работы при разведка урана на участке № 3 (Центральный: залежи 16у) месторождения "Моинкум"</t>
  </si>
  <si>
    <t>24-1 Р</t>
  </si>
  <si>
    <t>месторождение "Жалпак"</t>
  </si>
  <si>
    <t>25-1 Р</t>
  </si>
  <si>
    <t>26-1 Р</t>
  </si>
  <si>
    <t>Разработка и утверждение Проекта по государственному геологическому изучению недр на Аккум-Яныкурганской площади в Сырдарьинской урановорудной и поискового бурения в 2017-2020 гг.</t>
  </si>
  <si>
    <t>2_6,11</t>
  </si>
  <si>
    <t>46-1 Р</t>
  </si>
  <si>
    <t>Разработка и внедрение информационной системы планирования ресурсов предприятия (ERP)</t>
  </si>
  <si>
    <t>2_6,11,14,20,21</t>
  </si>
  <si>
    <t>47-1 Р</t>
  </si>
  <si>
    <t>2_исключена</t>
  </si>
  <si>
    <t>49-1 Р</t>
  </si>
  <si>
    <t>Разработка и внедрение автоматизированной системы управления процессами технического обслуживания и ремонта производственных активов, зданий, сооружений и инженерных коммуникаций - EAM</t>
  </si>
  <si>
    <t>51-2 Р</t>
  </si>
  <si>
    <t>авансовый платеж - 50%, оставшаяся часть в течении 20 рабочих дней с момента подписания акта выполненых работ</t>
  </si>
  <si>
    <t>1_11,14,20,21; 2_11,15</t>
  </si>
  <si>
    <t>52-1 Р</t>
  </si>
  <si>
    <t>Разработка проектно-сметной документации и программного обеспечения для "Технического перевооружения АСУТП и систем диспетчеризации производственных участков Канжуган и Южный Моинкум в Сузакском районе ЮКО"</t>
  </si>
  <si>
    <t>февраль-июнь</t>
  </si>
  <si>
    <t>2_6,11,14</t>
  </si>
  <si>
    <t>53-1 Р</t>
  </si>
  <si>
    <t>Строительно-монтажные и пуско-наладочные работы по проекту "Технического перевооружения АСУТП и систем диспетчеризации производственных участков Канжуган и Южный Моинкум в Сузакском районе ЮКО"</t>
  </si>
  <si>
    <t>54-1 Р</t>
  </si>
  <si>
    <t xml:space="preserve">Разработка конструкторской документации системы управления печами сушки и прокалки ВГТП-8 </t>
  </si>
  <si>
    <t>февраль-май</t>
  </si>
  <si>
    <t>авансовый платеж - 30%, оставшаяся часть в течении 20 рабочих дней с момента подписания акта выполненых работ</t>
  </si>
  <si>
    <t>2_6,11,14,15</t>
  </si>
  <si>
    <t>56-1 Р</t>
  </si>
  <si>
    <t>2_15</t>
  </si>
  <si>
    <t>58-1 Р</t>
  </si>
  <si>
    <t>2_11,14</t>
  </si>
  <si>
    <t>59-1 Р</t>
  </si>
  <si>
    <t>65-1 Р</t>
  </si>
  <si>
    <t xml:space="preserve">Разработка проекта "Создание геохимического барьера (ГХБ) на основе природных сорбентов на территории ТОО "МАЭК-Казатомпром" для защиты окружающей среды от проливов ЖРО" </t>
  </si>
  <si>
    <t>2_6</t>
  </si>
  <si>
    <t>76 Р</t>
  </si>
  <si>
    <t>77 Р</t>
  </si>
  <si>
    <t>Внесение изменении и дополнении в проект "Отработка месторождении "Северный Карамурун" и "Южный Карамурун"</t>
  </si>
  <si>
    <t>март-август</t>
  </si>
  <si>
    <t xml:space="preserve">авансовый платеж-30%, окончательная оплата  в течение 15 рабочих дней с момента подписания акта выполненных работ </t>
  </si>
  <si>
    <t>78 Р</t>
  </si>
  <si>
    <t>Разработка и внедрение информационной системы -Корпоративная система анализа закупок (КСАЗ)</t>
  </si>
  <si>
    <t>авансовый платеж - 0%, оплата в течении 20 рабочих дней с момента подписания акта выполненных работ</t>
  </si>
  <si>
    <t>79 Р</t>
  </si>
  <si>
    <t xml:space="preserve">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 </t>
  </si>
  <si>
    <t xml:space="preserve">Разработка проекта ликвидации с рекультивацией выведенного из эксплуатации корпуса УППР (Участок переработки продуктивных растворов) ПВ-19 рудника Восточный Мынкудук месторождения Мынкудук   </t>
  </si>
  <si>
    <t>13-1 У</t>
  </si>
  <si>
    <t>27-1 У</t>
  </si>
  <si>
    <t>2_6,11,14,15,23</t>
  </si>
  <si>
    <t>31-1 У</t>
  </si>
  <si>
    <t>Аренда багажных вагонов для транспортировки по территории РК, РФ и Украина. Станция Жанатас</t>
  </si>
  <si>
    <t>2_6,20,21</t>
  </si>
  <si>
    <t>по территроии РК, РФ, КНР</t>
  </si>
  <si>
    <t>33-1 У</t>
  </si>
  <si>
    <t xml:space="preserve">февраль-март </t>
  </si>
  <si>
    <t>НДС не облагается; 2_11,14,23</t>
  </si>
  <si>
    <t>34-1 У</t>
  </si>
  <si>
    <t>35-1 У</t>
  </si>
  <si>
    <t>Экспедиторские услуги   Алтынтау</t>
  </si>
  <si>
    <t>36-1 У</t>
  </si>
  <si>
    <t>2_11,14,23</t>
  </si>
  <si>
    <t>37-1 У</t>
  </si>
  <si>
    <t>40-1 У</t>
  </si>
  <si>
    <t>авансовый платеж 70%, оставшаяся часть в течении 30 рабочих дней с момента подписания акта оказанных услуг.</t>
  </si>
  <si>
    <t>НДС не облагается; 2_11,14,15,23</t>
  </si>
  <si>
    <t>41-1 У</t>
  </si>
  <si>
    <t>42-2 У</t>
  </si>
  <si>
    <t>НДС не облагается; 1_11,14; 2_20,21</t>
  </si>
  <si>
    <t>43-2 У</t>
  </si>
  <si>
    <t>45-1 У</t>
  </si>
  <si>
    <t>НДС не облагается; 2_20,21</t>
  </si>
  <si>
    <t>49-1 У</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</si>
  <si>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t>
  </si>
  <si>
    <t>март 2016г.-февраль 2017г.</t>
  </si>
  <si>
    <t>50-1 У</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</si>
  <si>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 </t>
  </si>
  <si>
    <t>51-1 У</t>
  </si>
  <si>
    <t xml:space="preserve">Услуги по обеспечению вагонами прикрытия, их распределению и управлению. Станция Защита </t>
  </si>
  <si>
    <t>53-1 У</t>
  </si>
  <si>
    <t>58-1 У</t>
  </si>
  <si>
    <t>2_11,14,20,21</t>
  </si>
  <si>
    <t>66-1 У</t>
  </si>
  <si>
    <t>67-1 У</t>
  </si>
  <si>
    <t>2_14,20,21</t>
  </si>
  <si>
    <t>НДС не облагается; 2_исключена</t>
  </si>
  <si>
    <t>январ 2016г.-январь 2017г.</t>
  </si>
  <si>
    <t>104-1 У</t>
  </si>
  <si>
    <t>113-1 У</t>
  </si>
  <si>
    <t>114-1 У</t>
  </si>
  <si>
    <t>115-1 У</t>
  </si>
  <si>
    <t>авансовый платеж - 50%, окончательная оплата в течении 20 рабочих дней с момента подписания акта оказанных услуг</t>
  </si>
  <si>
    <t>2_7,11,14,15,20,21</t>
  </si>
  <si>
    <t>125-1 У</t>
  </si>
  <si>
    <t>135-1 У</t>
  </si>
  <si>
    <t xml:space="preserve">февраль 2016г.-январь 2017г. </t>
  </si>
  <si>
    <t>137-1 У</t>
  </si>
  <si>
    <t>139-1 У</t>
  </si>
  <si>
    <t>1_внесение; НДС не облагается; 2_исключена</t>
  </si>
  <si>
    <t>163 У</t>
  </si>
  <si>
    <t>164 У</t>
  </si>
  <si>
    <t>70.22.11.000.006.00.0777.000000000000</t>
  </si>
  <si>
    <t>Услуги консультационные по сопровождению сделок по ликвидации/реализации юридических лиц</t>
  </si>
  <si>
    <t>Консультационные услуги по сопровождению сделки по реализации   ТОО "Astana Solar"</t>
  </si>
  <si>
    <t>165 У</t>
  </si>
  <si>
    <t>Оценка рыночной стоимости доли участия в уставном капитале ТОО "Astana Solar"</t>
  </si>
  <si>
    <t>166 У</t>
  </si>
  <si>
    <t>Консультационные услуги по сопровождению сделки по реализации   АО "Каустик"</t>
  </si>
  <si>
    <t>167 У</t>
  </si>
  <si>
    <t>Оценка рыночной стоимости доли участия в уставном капитале ТОО "МК "KazSilicon"</t>
  </si>
  <si>
    <t>168 У</t>
  </si>
  <si>
    <t>Оценка рыночной стоимости доли участия в уставном капитале ТОО "СП "СКЗ-Казатомпром"</t>
  </si>
  <si>
    <t>169 У</t>
  </si>
  <si>
    <t>Оценка рыночной стоимости доли участия в уставном капитале ТОО "Корган-Казатомпром"</t>
  </si>
  <si>
    <t>170 У</t>
  </si>
  <si>
    <t>Оценка рыночной стоимости долей участия в уставном капитале ТОО "СП "КТ Редкометальная компания"</t>
  </si>
  <si>
    <t>171 У</t>
  </si>
  <si>
    <t xml:space="preserve">Оценка рыночной стоимости доли участия  в уставном капитале АО «Казахстанские атомные электрические станции» (АО «КАЭС») </t>
  </si>
  <si>
    <t>172 У</t>
  </si>
  <si>
    <t>Оценка рыночной стоимости доли участия в уставном капитале ТОО "Казпероксид"</t>
  </si>
  <si>
    <t>173 У</t>
  </si>
  <si>
    <t>Оценка рыночной стоимости доли участия в уставном капитале ТОО "Казатомпром Сорбент"</t>
  </si>
  <si>
    <t>174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</si>
  <si>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</si>
  <si>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</si>
  <si>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</si>
  <si>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Оказание электронных услуг по проведению торгов на веб-портале государственного имущества</t>
  </si>
  <si>
    <t>авансовый платеж - 0%, ежемесячная оплата  в течение 20 -ти рабочих дней с момента подписания акта оказанных услуг</t>
  </si>
  <si>
    <t>175 У</t>
  </si>
  <si>
    <t>33.14.11.200.001.00.0777.000000000000</t>
  </si>
  <si>
    <t xml:space="preserve"> Услуги по техническому обслуживанию электрического, электрораспределительного/регулирующего оборудования и аналогичной аппаратуры</t>
  </si>
  <si>
    <t>Услуги по техническому обслуживанию электрического, электрораспределительного/регулирующего оборудования и аналогичной аппаратуры</t>
  </si>
  <si>
    <t>Тех поддержка ИБП - источник бесперебойного питания</t>
  </si>
  <si>
    <t>176 У</t>
  </si>
  <si>
    <t>91.01.12.000.003.00.0777.000000000000</t>
  </si>
  <si>
    <t>Услуги по ведению архивных документов</t>
  </si>
  <si>
    <t>Услуги по оцифровке и хранению архивной документации</t>
  </si>
  <si>
    <t>177 У</t>
  </si>
  <si>
    <t>Услуги сервиса по единой точке авторизации</t>
  </si>
  <si>
    <t>178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</si>
  <si>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Жанатас </t>
  </si>
  <si>
    <t>179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</si>
  <si>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Алтынтау </t>
  </si>
  <si>
    <t>180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</si>
  <si>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Разъезд №26 </t>
  </si>
  <si>
    <t>181 У</t>
  </si>
  <si>
    <t xml:space="preserve">Услуги по обеспечению вагонами прикрытия, их распределению и управлению. Станция Жанатас </t>
  </si>
  <si>
    <t>182 У</t>
  </si>
  <si>
    <t>Услуги по обеспечению вагонами прикрытия, их распределению и управлению. Станция Алтынтау</t>
  </si>
  <si>
    <t>183 У</t>
  </si>
  <si>
    <t>Услуги по обеспечению вагонами прикрытия, их распределению и управлению. Разъезд №26</t>
  </si>
  <si>
    <t>184 У</t>
  </si>
  <si>
    <t>Аренда багажных вагонов для транспортировки по территории РК, РФ и Укараина. ст. Защита</t>
  </si>
  <si>
    <t>185 У</t>
  </si>
  <si>
    <t>Аренда багажных вагонов для транспортировки по территории РК, РФ и Украина. ст. Алтынтау</t>
  </si>
  <si>
    <t>186 У</t>
  </si>
  <si>
    <t>Аренда багажных вагонов для транспортировки по территории РК, РФ и Украина.  Разъезд №26</t>
  </si>
  <si>
    <t>187 У</t>
  </si>
  <si>
    <t>66.19.91.335.000.00.0777.000000000000</t>
  </si>
  <si>
    <t>Услуги по финансовым консультациям</t>
  </si>
  <si>
    <t>услуги по предоставлению заключения о справедливости Сделки</t>
  </si>
  <si>
    <t>март 2016г. -март 2017г.</t>
  </si>
  <si>
    <t>188 У</t>
  </si>
  <si>
    <t>Экспедиторские услуги   Разъезд№26</t>
  </si>
  <si>
    <t>НДС не облагается; 2_внесена</t>
  </si>
  <si>
    <t>189 У</t>
  </si>
  <si>
    <t>Подготовка имиджевой и сувенирной продукции, оплата участия, изготовление стендов, видеопродукции, участие в выставке "Nuclear Industry Summit Expo"  г.Вашингтон, США, аренда выставочной площади</t>
  </si>
  <si>
    <t>Қазатомөнеркәсіп ҰАК" АҚ</t>
  </si>
  <si>
    <t>Металл 
іздеуіш</t>
  </si>
  <si>
    <t xml:space="preserve"> Ұялы телефондар мен электронды құрылғылардың аркалы кіріс-шығыс детекторы</t>
  </si>
  <si>
    <t xml:space="preserve">Астана қ., Қонаев көшесі, 10 </t>
  </si>
  <si>
    <t>наурыз-сәүір</t>
  </si>
  <si>
    <t>2_енгізілді</t>
  </si>
  <si>
    <t>"Мыңқұдық" кен орнындағы  "Орталық" учаскесі</t>
  </si>
  <si>
    <t>2_өзгертілді</t>
  </si>
  <si>
    <t>1-1 Ж</t>
  </si>
  <si>
    <t>2-1 Ж</t>
  </si>
  <si>
    <t>"Мыңқұдық" кен орнындағы  "Шығыс" учаскесі</t>
  </si>
  <si>
    <t>3-1 Ж</t>
  </si>
  <si>
    <t>4-1 Ж</t>
  </si>
  <si>
    <t xml:space="preserve"> "Солтүстік Қарамұрын" және   "Оңтүстік Қарамұрын" кен орындары</t>
  </si>
  <si>
    <t>5-1 Ж</t>
  </si>
  <si>
    <t xml:space="preserve">Оңтүстік Қазақстан облысының "Буденовское" кен орнының 6-7 учаскелеріндегі барлау жұмыстары </t>
  </si>
  <si>
    <t>6-1 Ж</t>
  </si>
  <si>
    <t>"Жалпақ" кен орнындағы барлау жұмыстары</t>
  </si>
  <si>
    <t>7-1 Ж</t>
  </si>
  <si>
    <t>"Жалпақ" кенішінде су жиғыш ұңғымаларын салу бойынша жұмыстар</t>
  </si>
  <si>
    <t>8-1 Ж</t>
  </si>
  <si>
    <t>9-1 Ж</t>
  </si>
  <si>
    <t>10-1 Ж</t>
  </si>
  <si>
    <t>11-1 Ж</t>
  </si>
  <si>
    <t>12-1 Ж</t>
  </si>
  <si>
    <t>"Мойынқұм" кен орнындағы №1 учаскесі (Оңтустік)</t>
  </si>
  <si>
    <t>13-1 Ж</t>
  </si>
  <si>
    <t>14-1 Ж</t>
  </si>
  <si>
    <t xml:space="preserve"> "Мойынқұм" кен орнының  № 3 (Орталық: 16у, 8и, 5и тыңайған жерлері) учаскесі</t>
  </si>
  <si>
    <t>15-1 Ж</t>
  </si>
  <si>
    <t>Бірінші тауарлық өнімді химиялық табиғи уран концентратына дейін өңдеу ("Мыңқұдық" кен орнындағы  "Орталық" учаскесі)</t>
  </si>
  <si>
    <t>16-1 Ж</t>
  </si>
  <si>
    <t>17-1 Ж</t>
  </si>
  <si>
    <t xml:space="preserve">"Мойынқұм" кен орнындағы №1 учаскесінде (Оңтустік) бірінші тауарлық өнімді тауарлық десорбатқа дейін өңдеу </t>
  </si>
  <si>
    <t>18-1 Ж</t>
  </si>
  <si>
    <t xml:space="preserve"> "Мойынқұм " кен орнының № 3 (Орталық: 16у, 8и, 5и) учаскесінде бірінші тауарлық өнімді тауарлық десорбатқа дейін өңдеу  </t>
  </si>
  <si>
    <t>19-1 Ж</t>
  </si>
  <si>
    <t xml:space="preserve">   12-2007 ҰАК СТ бойынша бірінші тауарлық өнімді химиялық табиғи уран концентратына дейін өңдеу("Мыңқұдық" кен орнындағы  "Шығыс" учаскесі)</t>
  </si>
  <si>
    <t>20-1 Ж</t>
  </si>
  <si>
    <t xml:space="preserve"> 14-2014 ҰАК СТ бойынша бірінші тауарлық өнімді тауарлық десорбатқа дейін өңдеу("Мыңқұдық" кен орнындағы  "Шығыс" учаскесі)</t>
  </si>
  <si>
    <t>21-1 Ж</t>
  </si>
  <si>
    <t>22-1 Ж</t>
  </si>
  <si>
    <t xml:space="preserve"> 12-2007 ҰАК  СТ бойынша бірінші тауарлық өнімді химиялық табиғи уран концентратына дейін өңдеу   ( "Солтүстік Қарамұрын" және   "Оңтүстік Қарамұрын" кен орындарында)</t>
  </si>
  <si>
    <t>23-1 Ж</t>
  </si>
  <si>
    <t>"Мойынқұм" кен орнының  № 3 (Орталық 16у) участкесінде уран өндіру кезіндегі жер құрылыс жұмыстары</t>
  </si>
  <si>
    <t>24-1 Ж</t>
  </si>
  <si>
    <t>"Жалпақ" кен орны</t>
  </si>
  <si>
    <t>25-1 Ж</t>
  </si>
  <si>
    <t>26-1 Ж</t>
  </si>
  <si>
    <t xml:space="preserve">Сырдария уран кен провинциясындағы Аққұм-Жаңақорған алаңында жер қойнауын мемлекеттік геологиялық зерделеу және 2017-2020 жылдардағы іздеу бұрғылау жөніндегі жобаны әзірлеп бекіту </t>
  </si>
  <si>
    <t>46-1 Ж</t>
  </si>
  <si>
    <t>Кәсіпорынның ресурстарын жоспарлау ақпараттық жүйесін өңдеу және еңгізу (ERP)</t>
  </si>
  <si>
    <t>47-1 Ж</t>
  </si>
  <si>
    <t>2_алынып тасталды</t>
  </si>
  <si>
    <t>49-1 Ж</t>
  </si>
  <si>
    <t>Техникалық қызмет көрсету және өндірістік активтерді, ғимараттарды, құрылыстарды және инженерлік коммуникацияларды жөндеу үдерістерін басқаратын автоматтандырылған жүйені өңдеу және еңгізу</t>
  </si>
  <si>
    <t>51-2 Ж</t>
  </si>
  <si>
    <t xml:space="preserve">аванстық төлем - 50%, қалған бөлігін орындалған жұмыстардың актісіне қол қойылған сәттен бастап 20 жұмыс күні ішінде төлеу </t>
  </si>
  <si>
    <t>52-1 Ж</t>
  </si>
  <si>
    <t xml:space="preserve">"ОҚО Созақ ауданындағы Қанжуған және Оңтүстік Мойынқұм өндірістік аумақтарында диспетчерлік жүйесін және АСУТП-ы техникалық қайта жарақтандыру үшін" жобалау-сметалық құжаттаманы әзірлеу және бағдарламалық қамтамасыздандыру </t>
  </si>
  <si>
    <t>ақпан-маусым</t>
  </si>
  <si>
    <t>53-1 Ж</t>
  </si>
  <si>
    <t>«ОҚО Созақ ауданындағы Қанжуған және Оңтүстік Мойынқұм өндірістік аумақтарында диспетчерлік жүйесін және АСУТП-ы техникалық қайта жарақтандыру" жобасы бойынша құрылыс, монтаждау және іске қосу жұмыстары.</t>
  </si>
  <si>
    <t>54-1 Ж</t>
  </si>
  <si>
    <t>ВГТП-8 кептіру және қыздыру пештерінің басқару жүйесінің құрастырымдық құжаттамасын өңдеу</t>
  </si>
  <si>
    <t>ақпан-мамыр</t>
  </si>
  <si>
    <t xml:space="preserve">аванстық төлем - 30%, қалған бөлігін орындалған жұмыстардың актісіне   қол қойылған сәттен бастап 20 жұмыс күні ішінде төлеу </t>
  </si>
  <si>
    <t>56-1 Ж</t>
  </si>
  <si>
    <t>58-1 Ж</t>
  </si>
  <si>
    <t>59-1 Ж</t>
  </si>
  <si>
    <t xml:space="preserve">аванстық төлем - 30%, қалған бөлігін көрсетілген қызметтер актісіне қол қойылған сәттен бастап 15 жұмыс күні ішінде төлеу </t>
  </si>
  <si>
    <t>65-1 Ж</t>
  </si>
  <si>
    <t>76 Ж</t>
  </si>
  <si>
    <t>77 Ж</t>
  </si>
  <si>
    <t>"Оңтүстік Қарамұрын" және "Солтүстік Қарамұрын" кен орындарын игеру жобасына өзгерістер мен толықтырулар енгізу</t>
  </si>
  <si>
    <t>наурыз-тамыз</t>
  </si>
  <si>
    <t xml:space="preserve">аванстық төлем -30%, түпкілікті төлем орындалған жұмыстардың актісіне қол қойылған сәттен бастап 15 жұмыс күні ішінде </t>
  </si>
  <si>
    <t>78 Ж</t>
  </si>
  <si>
    <t>Ақпараттық жүйені жасау (өңдеу) жұмыстары</t>
  </si>
  <si>
    <t>Сатып алуды талдау ақпараттық корпоративті жүйені өңдеу және оны еңгізу</t>
  </si>
  <si>
    <t>79 Ж</t>
  </si>
  <si>
    <t xml:space="preserve">Нормативтік/техникалық құжаттаманы/техникалық схемаларды/паспорттарды, техникалық-экономикалық негіздемені және осыған ұқсас құжаттарды әзірлеу/түзету жөніндегі жұмыстар   </t>
  </si>
  <si>
    <t xml:space="preserve">Мыңқұдық кенорнының Шығыс Мыңқұдық кеніші ЖШ-19 ӨЕҚУ (Өнімді еретінділерді қайта өңдеу учаскесі)  пайдаланудан шығарылған корпусын қалпына келтіре отырып, тарату жобасын әзірлеу   </t>
  </si>
  <si>
    <t xml:space="preserve"> наурыз-желтоқсан </t>
  </si>
  <si>
    <t>13-1 Қ</t>
  </si>
  <si>
    <t>27-1 Қ</t>
  </si>
  <si>
    <t xml:space="preserve">Өтінім беруші тауардың шығарылған жерін растайтын ұсынған құжаттарын талдау, тауардың шығарылған жері туралы сараптау актісін оны тиісті ресімделуіне, ресімдеу туралу тұжырымдаманың жасалуына және тауардың шығарылған жері туралы сертификаттың берілуіне қатысты талдау </t>
  </si>
  <si>
    <t>31-1 Қ</t>
  </si>
  <si>
    <t>ҚР, РФ және Украинаға дейін тасымалдау үшін жүк вагондарын жалға алу. Жанатас станциясы</t>
  </si>
  <si>
    <t xml:space="preserve">ҚР, РФ, ҚХР аумағында </t>
  </si>
  <si>
    <t>33-1 Қ</t>
  </si>
  <si>
    <t>ҚҚС салынбайды; 2_11,14,23</t>
  </si>
  <si>
    <t>34-1 Қ</t>
  </si>
  <si>
    <t>35-1 Қ</t>
  </si>
  <si>
    <t xml:space="preserve">  "Алтынтау" экспедиторлық ықзметтер </t>
  </si>
  <si>
    <t>36-1 Қ</t>
  </si>
  <si>
    <t>37-1 Қ</t>
  </si>
  <si>
    <t>40-1 Қ</t>
  </si>
  <si>
    <t xml:space="preserve">аванстық төлем - 70%, қалған бөлігін көрсетілген қызметтер актісіне қол қойылған сәттен бастап 30 жұмыс күні ішінде төлеу </t>
  </si>
  <si>
    <t>ҚҚС салынбайды; 2_11,14,15,23</t>
  </si>
  <si>
    <t xml:space="preserve"> РФ аумағында</t>
  </si>
  <si>
    <t>41-1 Қ</t>
  </si>
  <si>
    <t>42-2 Қ</t>
  </si>
  <si>
    <t>ҚҚС салынбайды; 1_11,14; 2_20,21</t>
  </si>
  <si>
    <t>43-2 Қ</t>
  </si>
  <si>
    <t>45-1 Қ</t>
  </si>
  <si>
    <t>ҚҚС салынбайды; 2_20,21</t>
  </si>
  <si>
    <t xml:space="preserve">ҚР РФ аумағында </t>
  </si>
  <si>
    <t>49-1 Қ</t>
  </si>
  <si>
    <t>ҚР, РФ аумағында</t>
  </si>
  <si>
    <t>50-1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</si>
  <si>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Защита станциясы </t>
  </si>
  <si>
    <t>51-1 Қ</t>
  </si>
  <si>
    <t xml:space="preserve">Қорғау вагондарымен қамтамасыз ету  және оларды бөлу және  басқару жөніндегі қызметтер. Защита станциясы  </t>
  </si>
  <si>
    <t>53-1 Қ</t>
  </si>
  <si>
    <t>58-1 Қ</t>
  </si>
  <si>
    <t>66-1 Қ</t>
  </si>
  <si>
    <t>67-1 Қ</t>
  </si>
  <si>
    <t>ҚҚС салынбайды; 2_алынып тасталды</t>
  </si>
  <si>
    <t>қаңтар 2016ж.-қаңтар 2017ж.</t>
  </si>
  <si>
    <t>104-1 Қ</t>
  </si>
  <si>
    <t>113-1 Қ</t>
  </si>
  <si>
    <t>114-1 Қ</t>
  </si>
  <si>
    <t>115-1 Қ</t>
  </si>
  <si>
    <t xml:space="preserve">аванстық төлем  - 50%, соңғы төлем көрсетілген қызметтер актісіне қол қойылған күнінен бастап 20 жұмыс күннің ішінде  </t>
  </si>
  <si>
    <t>125-1 Қ</t>
  </si>
  <si>
    <t>135-1 Қ</t>
  </si>
  <si>
    <t>137-1 Қ</t>
  </si>
  <si>
    <t>139-1 Қ</t>
  </si>
  <si>
    <t>1_енгізілді; ҚҚС салынбайды; 2_алынып тасталды</t>
  </si>
  <si>
    <t>163 Қ</t>
  </si>
  <si>
    <t>164 Қ</t>
  </si>
  <si>
    <t xml:space="preserve"> Заңды тұлғаларды тарату/өткізу туралы мәмілелерді консультациялық сүйемелдеу жөніндегі қызметтер </t>
  </si>
  <si>
    <t xml:space="preserve">"Astana Solar" ЖШС өткізу туралы мәмілені консультациялық сүйемелдеу жөніндегі қызметтер </t>
  </si>
  <si>
    <t xml:space="preserve">аванстық төлем - 50%,соңғы төлем көрсетілген қызметтер актісіне қол қойылған күнінен бастап 20 жұмыс күннің ішінде   </t>
  </si>
  <si>
    <t>165 Қ</t>
  </si>
  <si>
    <t xml:space="preserve"> "Astana Solar" ЖШС жарғылық капиталындағы қатысу үлесінің нарықтық құнын бағалау </t>
  </si>
  <si>
    <t>166 Қ</t>
  </si>
  <si>
    <t xml:space="preserve">"Каустик" АҚ өткізу туралы мәмілені консультациялық сүйемелдеу жөніндегі қызметтер </t>
  </si>
  <si>
    <t>167 Қ</t>
  </si>
  <si>
    <t xml:space="preserve"> "KazSilicon" МК" ЖШС жарғылық капиталындағы қатысу үлесінің нарықтық құнын бағалау </t>
  </si>
  <si>
    <t>168 Қ</t>
  </si>
  <si>
    <t xml:space="preserve"> "КҚЗ-Қазатомөнеркәсіп" БК" ЖШС  жарғылық капиталындағы қатысу үлесінің нарықтық құнын бағалау </t>
  </si>
  <si>
    <t>169 Қ</t>
  </si>
  <si>
    <t xml:space="preserve"> "Қорған-Қазатомөнеркәсіп" ЖШС жарғылық капиталындағы қатысу үлесінің нарықтық құнын бағалау </t>
  </si>
  <si>
    <t>170 Қ</t>
  </si>
  <si>
    <t xml:space="preserve"> "КТ Сирекметалл компаниясы" БК" ЖШС жарғылық капиталындағы қатысу үлесінің нарықтық құнын бағалау </t>
  </si>
  <si>
    <t>171 Қ</t>
  </si>
  <si>
    <t xml:space="preserve"> «Қазақстандық атом электр станциялары» АҚ («ҚАЭС» АҚ)  жарғылық капиталындағы қатысу үлесінің нарықтық құнын бағалау </t>
  </si>
  <si>
    <t>172 Қ</t>
  </si>
  <si>
    <t xml:space="preserve"> "Қазпероксид" ЖШС жарғылық капиталындағы қатысу үлесінің нарықтық құнын бағалау </t>
  </si>
  <si>
    <t>173 Қ</t>
  </si>
  <si>
    <t xml:space="preserve">"Қазатомөнеркәсіп Сорбент" ЖШС жарғылық капиталындағы қатысу үлесіндегі нарықтық құнын бағалау </t>
  </si>
  <si>
    <t>174 Қ</t>
  </si>
  <si>
    <t>Интернет желілерінде болып табылатын ақпараттық ресурстарға қатынауды ұсыну бойынша қызметтер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</si>
  <si>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</si>
  <si>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 xml:space="preserve"> Мемлекеттік мүліктің веб-порталында сауда-саттықты өткізу жөніндегі электрондық қызметтерді көрсету </t>
  </si>
  <si>
    <t xml:space="preserve">аванстық төлем  - 0%,  көрсетілген қызметтер актісіне қол қойылған сәттен бастап ай сайын 20 жұмыс күні ішінде төлеу </t>
  </si>
  <si>
    <t>175 Қ</t>
  </si>
  <si>
    <t>Электр, электр тарату / реттеу жабдықтарды және ұқсас жабдықтарды техникалық қызмет көрсету бойынша қызметтер</t>
  </si>
  <si>
    <t>Үздіксіз қуат беру көзі құралдарының техникалық қолдау жұмыстары</t>
  </si>
  <si>
    <t>176 Қ</t>
  </si>
  <si>
    <t>Мұрағаттық құжаттарды жетектеу бойынша қызметтер</t>
  </si>
  <si>
    <t>Мұрағаттық құжаттаманы сақтау және сандықтау бойынша қызметтер</t>
  </si>
  <si>
    <t>177 Қ</t>
  </si>
  <si>
    <t>Бағдарламалық өнімдермен қашықтан пайдалану бойынша қызметтер</t>
  </si>
  <si>
    <t xml:space="preserve">Бірыңғай Аутентификация нүктесі ніңқызметтері </t>
  </si>
  <si>
    <t xml:space="preserve"> 178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</si>
  <si>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Жанатас станциясы  </t>
  </si>
  <si>
    <t xml:space="preserve"> 179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</si>
  <si>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Алтынтау станциясы  </t>
  </si>
  <si>
    <t xml:space="preserve"> 180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</si>
  <si>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№26 Разъезд станциясы  </t>
  </si>
  <si>
    <t xml:space="preserve"> 181 Қ</t>
  </si>
  <si>
    <t xml:space="preserve">Қорғау вагондарымен қамтамасыз ету  және оларды бөлу және  басқару жөніндегі қызметтер. Жанатас станциясы  </t>
  </si>
  <si>
    <t xml:space="preserve"> 182 Қ</t>
  </si>
  <si>
    <t xml:space="preserve">Қорғау вагондарымен қамтамасыз ету  және оларды бөлу және  басқару жөніндегі қызметтер. Алтынтау станциясы  </t>
  </si>
  <si>
    <t xml:space="preserve"> 183 Қ</t>
  </si>
  <si>
    <t>Қорғау вагондарымен қамтамасыз ету  және оларды бөлу және  басқару жөніндегі қызметтер. №26 Разъезд</t>
  </si>
  <si>
    <t xml:space="preserve"> 184 Қ</t>
  </si>
  <si>
    <t>ҚР, РФ және Украинаға дейін тасымалдау үшін жүк вагондарын жалға алу. Защита станциясы</t>
  </si>
  <si>
    <t xml:space="preserve"> 185 Қ</t>
  </si>
  <si>
    <t>ҚР, РФ және Украинаға дейін тасымалдау үшін жүк вагондарын жалға алу. Алтынтау станциясы</t>
  </si>
  <si>
    <t xml:space="preserve"> 186 Қ</t>
  </si>
  <si>
    <t>ҚР, РФ және Украинаға  дейін тасымалдау үшін жүк вагондарын жалға алу.  №26 Разъезд</t>
  </si>
  <si>
    <t xml:space="preserve"> 187 Қ</t>
  </si>
  <si>
    <t>Мәміленің әділеттілігі туралы тұжырымдаманы беру қызметтері </t>
  </si>
  <si>
    <t xml:space="preserve"> 188 Қ</t>
  </si>
  <si>
    <t xml:space="preserve"> Разъезд№26 экспедиторлық ықзметтер </t>
  </si>
  <si>
    <t>ҚҚС салынбайды; 2_енгізілді</t>
  </si>
  <si>
    <t xml:space="preserve"> 189 Қ</t>
  </si>
  <si>
    <t xml:space="preserve"> Имидждік және кәдесыйлық өнімдерді дайындау, қатысуға ақы төлеу, бейне өнімдерді, стендтерді дайындау,АҚШ , Вашингтон қаласындағы "Nuclear Industry Summit Expo" көрмесіне қатысу, көрмелік алаңды жалға алу</t>
  </si>
  <si>
    <t xml:space="preserve">  "СТҚ ағымдарынан қоршаған ортаны қорғау үшін "МАЭК-Қазатомөнеркәсіп" ШШС аумағында табиғи сорбент негізінде геохимиялық барьерді (ГХБ) құру" жобасын әзірлеу</t>
  </si>
  <si>
    <t>арочный (рамочный)</t>
  </si>
  <si>
    <t xml:space="preserve">Аркалы (рамалы)
</t>
  </si>
  <si>
    <t>авансовый платеж-30% оставшаяся часть в течении 20 рабочих дней с момента подписания акта приема - передачи  выполненных работ</t>
  </si>
  <si>
    <t xml:space="preserve">аванстық төлем - 30%, қалған бөлігін орындалған жұмыстардың актісіне қол қойылған сәттен бастап 20 жұмыс күні ішінде төлеу </t>
  </si>
  <si>
    <t xml:space="preserve">Анализ представленных заявителем документов, подтверждающих происхождение товара, анализ акта экспертизы о происхождении товара на предмет его надлежащего оформления и составление заключения об оформлении и выдаче сертификата о происхождении товара </t>
  </si>
  <si>
    <t>3_скорректирована</t>
  </si>
  <si>
    <t>1-1 Т</t>
  </si>
  <si>
    <t>3_7,11,22</t>
  </si>
  <si>
    <t>3_исключена</t>
  </si>
  <si>
    <t>8-1 Т</t>
  </si>
  <si>
    <t>26.20.11.100.002.00.0796.000000000004</t>
  </si>
  <si>
    <t>11-1 Т</t>
  </si>
  <si>
    <t>26.30.23.900.000.00.0839.000000000000</t>
  </si>
  <si>
    <t>для проведения видеоконференций</t>
  </si>
  <si>
    <t>май-август</t>
  </si>
  <si>
    <t>3_5,6,11,14</t>
  </si>
  <si>
    <r>
      <t xml:space="preserve">Поддержка видео: -  не менее 20-ти одновременных участников при разрешении 1080p/60кадров/сек;
- не менее 40-ти одновременных участников при разрешении 1080р/30 кадров/сек;
- не менее 80-ти одновременных участников при разрешении 720р/30 кадров/сек;
- не менее 160-ти одновременных участников при разрешении 480р/30 кадров/сек;
-поддержка кодеков H.261, H.263, H.263 +, H.264, H.264 SVC и H.264 High-Profile;
- поддержка параллельных каналов 1080p/60fps для передачи видео и контента;
- максимально допустимое разрешение видео при показе PC контента – не менее WUXGA;
- максимально допустимая пропускная способность передачи видео -  не менее 12 Мбит/с.                                                             2 комплекта видеостен (Тип 1 и Тип 2): </t>
    </r>
    <r>
      <rPr>
        <b/>
        <sz val="14"/>
        <rFont val="Times New Roman"/>
        <family val="1"/>
        <charset val="204"/>
      </rPr>
      <t xml:space="preserve">       </t>
    </r>
    <r>
      <rPr>
        <sz val="14"/>
        <rFont val="Times New Roman"/>
        <family val="1"/>
        <charset val="204"/>
      </rPr>
      <t xml:space="preserve">                                 </t>
    </r>
    <r>
      <rPr>
        <sz val="10"/>
        <rFont val="Times New Roman"/>
        <family val="1"/>
        <charset val="204"/>
      </rPr>
      <t>- Тип 1 - конфигурация 3х3 видеомодуля 55"
- физический размер графического поля – (ШхВ) 3634 х 2046 мм
- общее разрешение графического поля видеостены – 
5760 х 3240 пикселей.                         Тип 2 - конфигурация 2х2 видеомодуля 55"
- физический размер графического поля – (ШхВ) 2423 х 1364 мм
- общее разрешение графического поля видеостены – 
3840 х 2160 пикселей</t>
    </r>
  </si>
  <si>
    <t>17-1 Т</t>
  </si>
  <si>
    <t>ОТП</t>
  </si>
  <si>
    <t>3_22</t>
  </si>
  <si>
    <t>18-1 Т</t>
  </si>
  <si>
    <t>53-1 Т</t>
  </si>
  <si>
    <t>54-1 Т</t>
  </si>
  <si>
    <t>86 Т</t>
  </si>
  <si>
    <t>Диагональ не более 14" WQHD+, IPS, RAM 8Gb, Core i7, SSD 256Gb</t>
  </si>
  <si>
    <t>3_внесена</t>
  </si>
  <si>
    <t>37-2 Р</t>
  </si>
  <si>
    <t>1_20,21; 3_20,21</t>
  </si>
  <si>
    <t>47-2 Р</t>
  </si>
  <si>
    <t>2_20,21; 3_11,14</t>
  </si>
  <si>
    <t>49-2 Р</t>
  </si>
  <si>
    <t>2_6,11; 3_11,14</t>
  </si>
  <si>
    <t>50-1 Р</t>
  </si>
  <si>
    <t>3_11,14</t>
  </si>
  <si>
    <t>59-2 Р</t>
  </si>
  <si>
    <t>61-1 Р</t>
  </si>
  <si>
    <t>3_7,11,14,20,21</t>
  </si>
  <si>
    <t>68-1 Р</t>
  </si>
  <si>
    <t xml:space="preserve">Комплексная вневедомственная экспертиза проекта "Опытное освоение месторождения "Жалпак". Корректировка" </t>
  </si>
  <si>
    <t>3_6,11,14</t>
  </si>
  <si>
    <t>69-1 Р</t>
  </si>
  <si>
    <t xml:space="preserve">Комплексная вневедомственная экспертиза рабочего проекта "Технологическая автодорога к месторождению "Жалпак" </t>
  </si>
  <si>
    <t>3_6,11,14,20,21</t>
  </si>
  <si>
    <t>6-1 У</t>
  </si>
  <si>
    <t>3_20,21</t>
  </si>
  <si>
    <t>59-1 У</t>
  </si>
  <si>
    <t>3_11</t>
  </si>
  <si>
    <t>60-2 У</t>
  </si>
  <si>
    <t>апрель 2016г.-апрель 2017г.</t>
  </si>
  <si>
    <t>1_7,11; 3_11,14,22</t>
  </si>
  <si>
    <t>63-1 У</t>
  </si>
  <si>
    <t>65-1 У</t>
  </si>
  <si>
    <t>декабрь 2016г.-июнь 2017г.</t>
  </si>
  <si>
    <t>125-2 У</t>
  </si>
  <si>
    <t>2_11; 3_11</t>
  </si>
  <si>
    <t>157-1 У</t>
  </si>
  <si>
    <t>1_внесена; 3_11,14</t>
  </si>
  <si>
    <t>171-1 У</t>
  </si>
  <si>
    <t>АО "НАК "Казатомпром"</t>
  </si>
  <si>
    <t>74.90.12.000.003.00.0777.000000000000</t>
  </si>
  <si>
    <t>Услуги по оценке ценных бумаг, долей участия в юридических лицах, имущества</t>
  </si>
  <si>
    <t xml:space="preserve"> Оценка 100%
 пакета акций АО «Казахстанские атомные электрические станции» (АО «КАЭС»)</t>
  </si>
  <si>
    <t>авансовый платеж - 0%, окончательная оплата в течении 20 рабочих дней с момента подписания акта оказанных услуг</t>
  </si>
  <si>
    <t>2_внесена; 3_3,4,5,11,14</t>
  </si>
  <si>
    <t>2_внесена; 3_исключена</t>
  </si>
  <si>
    <t>190 У</t>
  </si>
  <si>
    <t>оказание консультационных услуг по оценке должностей работников Общества</t>
  </si>
  <si>
    <t xml:space="preserve">март-июль </t>
  </si>
  <si>
    <t>авансовый платеж - 0%, окончательная оплата в течении 10 рабочих дней с момента подписания акта оказанных услуг</t>
  </si>
  <si>
    <t>191 У</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</si>
  <si>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</si>
  <si>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</si>
  <si>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Услуги по подготовке Интегрированного годового отчета АО «НАК «Казатомпром» за 2015 год</t>
  </si>
  <si>
    <t>авансовый платеж - 20%, оставшаяся часть оплаты в течении 20 рабочих дней с момента подписания акта оказанных услуг</t>
  </si>
  <si>
    <t>192 У</t>
  </si>
  <si>
    <t>Услуги верстки и печати полиграфической продукции (Интегрированный годовой отчет АО "НАК "Казатомпром")</t>
  </si>
  <si>
    <t>3_внесена, НДС не облагается</t>
  </si>
  <si>
    <t>193 У</t>
  </si>
  <si>
    <t>Участие в Национальном Форуме"Корпоративное управление: новый взгляд на инвестиционную привлекательность Казахстана"</t>
  </si>
  <si>
    <t>194 У</t>
  </si>
  <si>
    <t>Услуги охраны подвижного состава на подъездных путях</t>
  </si>
  <si>
    <t>195 У</t>
  </si>
  <si>
    <t xml:space="preserve"> Услуги в рамках сделок по приобретению долей участия</t>
  </si>
  <si>
    <t>г. Люксембург</t>
  </si>
  <si>
    <t xml:space="preserve">март-апрель </t>
  </si>
  <si>
    <t>196 У</t>
  </si>
  <si>
    <t xml:space="preserve">Услуги по предоставлению заключения о
справедливости Сделки (Fairness Opinion) 
</t>
  </si>
  <si>
    <t xml:space="preserve">аванстық төлем -0%, жеткізілген тауарларды қабылдау-табыстау актісіне қол қойылған сәттен бастап 15 жұмыс күні ішінде төлеу </t>
  </si>
  <si>
    <t>3_өзгертілді</t>
  </si>
  <si>
    <t>3_алынып тасталды</t>
  </si>
  <si>
    <t xml:space="preserve">аванстық төлем -0%, жеткізілген тауарларды қабылдау-табыстау актісіне қол қойылған сәттен бастап 20 жұмыс күні ішінде төлеу </t>
  </si>
  <si>
    <t>бейне конференцияларды өткізу үшін</t>
  </si>
  <si>
    <t xml:space="preserve">«Видео қолдау: -секундына 1080 / 60  кадр рұқсаттамасымен бір уақытта 20 қатысушыдан кем емес;
- бір уақытта 40 қатысушыднң кем емес және 1080p / 30 кадр / сек рұқсаттамасымен;
- бір уақытта 80 қатысушыдан кем емес 720p / 30 кадр / сек рұқсаттамасымен;
- бір уақытта 160 қатысушыдан кем емес 480p / 30 кадр / сек рұқсаттамасымен ;
H.261 , H.263, H.263 +, H.264, H.264 SVC және H.264 High-Profile кодектерінің қолдауымен;
- Видео алмасу үшін 1080 / 60fps параллельді арналарды қолдау;
-компьютер мазмұнын визуализацияланған кезде Ең жоғарғы бейне ажыратымдылығы  - WUXGA кем емес;
- видео Ең рұқсат етілген өткізу жылдамдығы  - кем дегенде 12 Мбит / с. Бейне қабырғалар (түрі 1 және 2 типті) 2 жиынтығы: - 1-ші түрі - конфигурация 3x3 видео модулі 55 «»
- Графикалық саласындағы физикалық мөлшері - (Ш х В) 3634 х 2046 мм
- Жалпы қарар графикалық далалық видео қабырға -
5760 x 3240 пиксел. 2-түрі - бейне модулі конфигурация 2x2 55 «»
- Графикалық саласындағы физикалық мөлшері - (Ш х В) 2423 х 1364 мм
- Жалпы қарар графикалық далалық видео қабырға -
3840 x 2160 пиксель «
</t>
  </si>
  <si>
    <t>мамыр-тамыз</t>
  </si>
  <si>
    <t>ОТӨ</t>
  </si>
  <si>
    <t>МҚ</t>
  </si>
  <si>
    <t>экран өлшемі 14" WQHD+ ден артық емес, IPS, RAM 8Gb, Core i7, SSD 256Gb</t>
  </si>
  <si>
    <t>3_енгізілді</t>
  </si>
  <si>
    <t>37-2 Ж</t>
  </si>
  <si>
    <t>47-2 Ж</t>
  </si>
  <si>
    <t>49-2 Ж</t>
  </si>
  <si>
    <t>50-1 Ж</t>
  </si>
  <si>
    <t>Астана қаласы</t>
  </si>
  <si>
    <t>59-2 Ж</t>
  </si>
  <si>
    <t>61-1 Ж</t>
  </si>
  <si>
    <t>68-1 Ж</t>
  </si>
  <si>
    <t xml:space="preserve"> "Оңтүстік Қазақстан облысы Созақ ауданындағы "Жалпақ" кен орнын тәжірибелі игеру" жұмыс жобасының түзетілген жобасына ведомстводан тыс кешенді сараптаманы жүргізу</t>
  </si>
  <si>
    <t>69-1 Ж</t>
  </si>
  <si>
    <t xml:space="preserve"> "Жалпақ" кен орнындағы технологиялық жол" жұмыс жобасына ведомстводан тыс кешенді сараптаманы жүргізу</t>
  </si>
  <si>
    <t>6-1 Қ</t>
  </si>
  <si>
    <t>59-1 Қ</t>
  </si>
  <si>
    <t>60-2 Қ</t>
  </si>
  <si>
    <t>сәуір 2016ж.-сәуір 2017ж.</t>
  </si>
  <si>
    <t>63-1 Қ</t>
  </si>
  <si>
    <t>65-1 Қ</t>
  </si>
  <si>
    <t>желтоқсан 2016ж.-маусым 2017ж.</t>
  </si>
  <si>
    <t>125-2 Қ</t>
  </si>
  <si>
    <t>157-1 Қ</t>
  </si>
  <si>
    <t>171-1 Қ</t>
  </si>
  <si>
    <t>Бағалы қағаздарды, заңды тұлғалардағы қатысу үлестерін, мүліктерді бағалау бойынша қызметтер</t>
  </si>
  <si>
    <t xml:space="preserve">
«Қазақстан атом электр станциялары» АҚ («КАЭС» АҚ)
тәуелсіз бағалаушымен пакет акцияларын  100% бағалау   
</t>
  </si>
  <si>
    <t>2_енгізілді; 3_3,4,5,11,14</t>
  </si>
  <si>
    <r>
      <t xml:space="preserve">Қаржылық консультациялар жөніндегі  қызметтер </t>
    </r>
    <r>
      <rPr>
        <sz val="11"/>
        <rFont val="Calibri"/>
        <family val="2"/>
        <charset val="204"/>
        <scheme val="minor"/>
      </rPr>
      <t> </t>
    </r>
  </si>
  <si>
    <t>2_енгізілді; 3_алынып тасталды</t>
  </si>
  <si>
    <t>190 Қ</t>
  </si>
  <si>
    <t>Қызметкерлерді басқару туралы консультациялық қызметтер</t>
  </si>
  <si>
    <t>Қоғам қызметкерлерінің қызметтік лауазымдарын бағалайтын консультациялық қызметтер</t>
  </si>
  <si>
    <t>наурыз-шілде</t>
  </si>
  <si>
    <t xml:space="preserve">аванстық төлем - 0%, көрсетілген қызметтер актісіне қол қойылған сәттен бастап 10 жұмыс күні ішінде төлеу </t>
  </si>
  <si>
    <t>191 Қ</t>
  </si>
  <si>
    <t>4.11.12.900.000.00.0777.000000000000</t>
  </si>
  <si>
    <t xml:space="preserve">Дайындау бойынша қызмет / тексеру /өндірістік / бухгалтерлік/ экономикалық / қаржылық қолдау / даму / есеп және ұқсас құжаттардың стратегиясы </t>
  </si>
  <si>
    <t>2015 жылғы «Қазатомөнеркәсіп» ҰАК» АҚ-ның Біріктірілген жылдық есебін дайындау бойынша қызмет</t>
  </si>
  <si>
    <t xml:space="preserve">аванстық төлем - 20%, түпкілікті төлем қабылдау комисиясының актісіне қол қойылған сәттен бастап 20 жұмыс күні ішінде </t>
  </si>
  <si>
    <t>192 Қ</t>
  </si>
  <si>
    <t>Полиграфиялық өнімдерді (кітап, фото, мерзімді баспасөз құралдарынан басқасы) дайындау, шығару және басып шығару жөніндегі полиграфиялық қызметтер</t>
  </si>
  <si>
    <t>Баспахана өнімдерін беттеу және басып шығару қызметтері («Қазатомөнеркәсіп» ҰАК» АҚ біріктірілген жылдық есебі)</t>
  </si>
  <si>
    <t xml:space="preserve"> наурыз-сәуір</t>
  </si>
  <si>
    <t>3_енгізілді, ҚҚС салынбайды</t>
  </si>
  <si>
    <t>193 Қ</t>
  </si>
  <si>
    <t xml:space="preserve"> Іс-шараларға қатысуды қамтамасыз ету жөніндегі қызметтер </t>
  </si>
  <si>
    <t xml:space="preserve"> Іс-шараларға (көрмелер, конференциялар, бағдарламалар, форумдар, симпозиумдар және т.б.) қатысу үшін жарна мен өзге де шығыстарды төлеу және осындай іс-шаралармен байланысты басқа да шығыстарды төлеу </t>
  </si>
  <si>
    <t>"Корпоративтік басқару:   Қазақстанның инвестициялық тартымдылығына жаңа көзқарас" ұлттық форумына қатысу</t>
  </si>
  <si>
    <t>194 Қ</t>
  </si>
  <si>
    <t>Күзет қызметтері</t>
  </si>
  <si>
    <t xml:space="preserve">Күзет қызметтері  ( күзет байқауы/ объекті күзету  үйшікті/мүлікті/ адамдарды және осыған ұқсастарды </t>
  </si>
  <si>
    <t>Кірме жолдардағы жылжымалы құрамдарға күзет қызметтерін көрсету</t>
  </si>
  <si>
    <t>195 Қ</t>
  </si>
  <si>
    <t xml:space="preserve">Қатысу үлесін сатып алу жөніндегі мәмілелер аясындағы қызметтер </t>
  </si>
  <si>
    <t xml:space="preserve"> Қатысу үлесін сатып алу жөніндегі мәмілелер аясындағы кешенді қызметтер (қатысу үлесіне құқықтық талдау, заңды тұлғаның жобаларына техникалық талдау, заңды тұлғаның қаржы және салық аудиті, қатысу үлесінің құнын бағалау, экологиялық талдау және т.б.) </t>
  </si>
  <si>
    <t>Люксембург қаласы</t>
  </si>
  <si>
    <t xml:space="preserve">Мәміленің әділеттілігі туралы тұжырымдаманы (Fairness Opinion)  беру қызметтері                 </t>
  </si>
  <si>
    <t>с изменениями и дополнениями: Приказ №9 от 22.01.2016г., Приказ №28 от 16.02.2016г., Приказ №43 от 02.03.2016г.</t>
  </si>
  <si>
    <t xml:space="preserve">өзгерістер мен толықтырулар: 22.01.2016ж. № 9 бұйрығы, 16.02.2016ж. № 28 бұйрығы, 02.03.2016ж. № 43 бұйрығы    </t>
  </si>
  <si>
    <t>ОИН</t>
  </si>
  <si>
    <t>мультимедийный, диагональ не менее 15 дюйма, производительность высокая</t>
  </si>
  <si>
    <t>FHD 1920x1080, IPS, RAM 8Gb, Core i5, HDD 1Tb+SSD 16Gb</t>
  </si>
  <si>
    <t>FHD1920x1080-ден артық емес, IPS, RAM 8Gb, Core i5, HDD 1Tb+SSD 16Gb</t>
  </si>
  <si>
    <t>мультимедиялық, экран диагоналі кем дегенде 15 дюйм, жоғарғы сапалы</t>
  </si>
  <si>
    <t>3_3,5,6,11,14,18,19,20,21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</si>
</sst>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_(* #,##0.00_);_(* \(#,##0.00\);_(* &quot;-&quot;??_);_(@_)"/>
    <numFmt numFmtId="165" formatCode="#,##0.000"/>
    <numFmt numFmtId="166" formatCode="000000"/>
    <numFmt numFmtId="167" formatCode="dd/mm/yy;@"/>
  </numFmts>
  <fonts count="1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sz val="10"/>
      <name val="Arial"/>
      <family val="2"/>
      <charset val="204"/>
    </font>
    <font>
      <sz val="11"/>
      <name val="Calibri"/>
      <family val="2"/>
      <charset val="204"/>
      <scheme val="minor"/>
    </font>
    <font>
      <sz val="11"/>
      <name val="Times New Roman"/>
      <family val="1"/>
      <charset val="204"/>
    </font>
    <font>
      <sz val="14"/>
      <name val="Times New Roman"/>
      <family val="1"/>
      <charset val="204"/>
    </font>
    <font>
      <b/>
      <i/>
      <sz val="14"/>
      <name val="Times New Roman"/>
      <family val="1"/>
      <charset val="204"/>
    </font>
    <font>
      <vertAlign val="superscript"/>
      <sz val="10"/>
      <name val="Times New Roman"/>
      <family val="1"/>
      <charset val="204"/>
    </font>
    <font>
      <sz val="11"/>
      <color indexed="8"/>
      <name val="Calibri"/>
      <family val="2"/>
      <scheme val="minor"/>
    </font>
    <font>
      <sz val="10"/>
      <name val="Helv"/>
    </font>
    <font>
      <b/>
      <sz val="11"/>
      <name val="Calibri"/>
      <family val="2"/>
      <charset val="204"/>
      <scheme val="minor"/>
    </font>
    <font>
      <sz val="9"/>
      <name val="Times New Roman"/>
      <family val="1"/>
      <charset val="204"/>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7" fillId="0" borderId="0"/>
    <xf numFmtId="0" fontId="7" fillId="0" borderId="0"/>
    <xf numFmtId="0" fontId="2" fillId="0" borderId="0"/>
    <xf numFmtId="0" fontId="13" fillId="0" borderId="0"/>
    <xf numFmtId="0" fontId="14" fillId="0" borderId="0"/>
    <xf numFmtId="0" fontId="1" fillId="0" borderId="0"/>
  </cellStyleXfs>
  <cellXfs count="235">
    <xf numFmtId="0" fontId="0" fillId="0" borderId="0" xfId="0"/>
    <xf numFmtId="0" fontId="3" fillId="0" borderId="0" xfId="2" applyFont="1" applyFill="1"/>
    <xf numFmtId="0" fontId="3" fillId="0" borderId="0" xfId="2" applyFont="1" applyFill="1" applyBorder="1" applyAlignment="1">
      <alignment horizontal="left"/>
    </xf>
    <xf numFmtId="0" fontId="3" fillId="0" borderId="0" xfId="2" applyFont="1" applyFill="1" applyBorder="1" applyAlignment="1"/>
    <xf numFmtId="0" fontId="3" fillId="0" borderId="0" xfId="2" applyFont="1" applyFill="1" applyAlignment="1">
      <alignment horizontal="right"/>
    </xf>
    <xf numFmtId="0" fontId="4" fillId="0" borderId="0" xfId="2" applyFont="1" applyFill="1" applyBorder="1" applyAlignment="1">
      <alignment horizontal="right"/>
    </xf>
    <xf numFmtId="0" fontId="4" fillId="0" borderId="0" xfId="2" applyFont="1" applyFill="1" applyBorder="1" applyAlignment="1">
      <alignment horizontal="center"/>
    </xf>
    <xf numFmtId="0" fontId="3" fillId="0" borderId="0" xfId="2" applyFont="1" applyFill="1" applyBorder="1"/>
    <xf numFmtId="0" fontId="3" fillId="0" borderId="0" xfId="2" applyFont="1" applyFill="1" applyAlignment="1">
      <alignment horizontal="left"/>
    </xf>
    <xf numFmtId="0" fontId="4" fillId="0" borderId="0" xfId="2" applyFont="1" applyFill="1" applyBorder="1" applyAlignment="1"/>
    <xf numFmtId="0" fontId="6" fillId="0" borderId="0" xfId="2" applyFont="1" applyFill="1" applyBorder="1" applyAlignment="1">
      <alignment vertical="center"/>
    </xf>
    <xf numFmtId="0" fontId="7" fillId="0" borderId="0" xfId="0" applyFont="1" applyFill="1"/>
    <xf numFmtId="0" fontId="7" fillId="0" borderId="0" xfId="0" applyFont="1" applyFill="1" applyAlignment="1">
      <alignment horizontal="center"/>
    </xf>
    <xf numFmtId="0" fontId="4" fillId="0" borderId="0" xfId="2" applyFont="1" applyFill="1" applyBorder="1" applyAlignment="1">
      <alignment vertical="center"/>
    </xf>
    <xf numFmtId="14" fontId="4" fillId="0" borderId="0" xfId="2" applyNumberFormat="1" applyFont="1" applyFill="1" applyAlignment="1">
      <alignment horizontal="center"/>
    </xf>
    <xf numFmtId="0" fontId="4" fillId="0" borderId="0" xfId="2" applyFont="1" applyFill="1" applyBorder="1" applyAlignment="1">
      <alignment horizontal="left" vertical="center"/>
    </xf>
    <xf numFmtId="0" fontId="4" fillId="0" borderId="0" xfId="2" applyFont="1" applyFill="1" applyBorder="1" applyAlignment="1">
      <alignment horizontal="left"/>
    </xf>
    <xf numFmtId="0" fontId="4" fillId="0" borderId="7" xfId="2"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8" xfId="2" applyFont="1" applyFill="1" applyBorder="1" applyAlignment="1">
      <alignment horizontal="center" vertical="center" wrapText="1"/>
    </xf>
    <xf numFmtId="164" fontId="4" fillId="0" borderId="7" xfId="2" applyNumberFormat="1" applyFont="1" applyFill="1" applyBorder="1" applyAlignment="1">
      <alignment horizontal="center" vertical="center" wrapText="1"/>
    </xf>
    <xf numFmtId="4" fontId="4" fillId="0" borderId="7" xfId="2" applyNumberFormat="1" applyFont="1" applyFill="1" applyBorder="1" applyAlignment="1">
      <alignment horizontal="center" vertical="center" wrapText="1"/>
    </xf>
    <xf numFmtId="0" fontId="3" fillId="0" borderId="0" xfId="2" applyFont="1" applyFill="1" applyBorder="1" applyAlignment="1">
      <alignment horizontal="center" vertical="center"/>
    </xf>
    <xf numFmtId="0" fontId="3" fillId="0" borderId="0" xfId="2" applyFont="1" applyFill="1" applyAlignment="1">
      <alignment horizontal="center" vertical="center"/>
    </xf>
    <xf numFmtId="0" fontId="4" fillId="0" borderId="10"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12" xfId="2" applyFont="1" applyFill="1" applyBorder="1" applyAlignment="1">
      <alignment horizontal="center" vertical="center" wrapText="1"/>
    </xf>
    <xf numFmtId="0" fontId="4" fillId="0" borderId="0" xfId="2" applyFont="1" applyFill="1" applyBorder="1" applyAlignment="1">
      <alignment horizontal="center" vertical="center"/>
    </xf>
    <xf numFmtId="0" fontId="4" fillId="0" borderId="13" xfId="2" applyFont="1" applyFill="1" applyBorder="1" applyAlignment="1">
      <alignment horizontal="center"/>
    </xf>
    <xf numFmtId="0" fontId="4" fillId="0" borderId="14" xfId="2" applyFont="1" applyFill="1" applyBorder="1" applyAlignment="1">
      <alignment horizontal="right"/>
    </xf>
    <xf numFmtId="0" fontId="4" fillId="0" borderId="14" xfId="2" applyFont="1" applyFill="1" applyBorder="1" applyAlignment="1"/>
    <xf numFmtId="0" fontId="4" fillId="0" borderId="15" xfId="2" applyFont="1" applyFill="1" applyBorder="1"/>
    <xf numFmtId="0" fontId="4" fillId="0" borderId="0" xfId="2" applyFont="1" applyFill="1" applyBorder="1"/>
    <xf numFmtId="0" fontId="3" fillId="0" borderId="9" xfId="2" applyFont="1" applyFill="1" applyBorder="1" applyAlignment="1">
      <alignment horizontal="center" vertical="center" wrapText="1"/>
    </xf>
    <xf numFmtId="0" fontId="3" fillId="0" borderId="9" xfId="2" applyFont="1" applyFill="1" applyBorder="1" applyAlignment="1">
      <alignment vertical="center" wrapText="1"/>
    </xf>
    <xf numFmtId="2" fontId="3" fillId="0" borderId="9" xfId="2" applyNumberFormat="1" applyFont="1" applyFill="1" applyBorder="1" applyAlignment="1">
      <alignment horizontal="center" vertical="center"/>
    </xf>
    <xf numFmtId="4" fontId="3" fillId="0" borderId="9" xfId="2" applyNumberFormat="1" applyFont="1" applyFill="1" applyBorder="1" applyAlignment="1">
      <alignment horizontal="center" vertical="center" wrapText="1"/>
    </xf>
    <xf numFmtId="4" fontId="3" fillId="0" borderId="9" xfId="2" applyNumberFormat="1" applyFont="1" applyFill="1" applyBorder="1" applyAlignment="1">
      <alignment horizontal="right" vertical="center" wrapText="1"/>
    </xf>
    <xf numFmtId="0" fontId="3" fillId="0" borderId="9" xfId="2" applyFont="1" applyFill="1" applyBorder="1" applyAlignment="1">
      <alignment horizontal="center" vertical="center"/>
    </xf>
    <xf numFmtId="0" fontId="4" fillId="0" borderId="9" xfId="2" applyFont="1" applyFill="1" applyBorder="1" applyAlignment="1">
      <alignment horizontal="center" vertical="center" wrapText="1"/>
    </xf>
    <xf numFmtId="2" fontId="3" fillId="0" borderId="9" xfId="1" applyNumberFormat="1" applyFont="1" applyFill="1" applyBorder="1" applyAlignment="1">
      <alignment horizontal="center" vertical="center"/>
    </xf>
    <xf numFmtId="0" fontId="8" fillId="0" borderId="0" xfId="0" applyFont="1" applyFill="1"/>
    <xf numFmtId="0" fontId="3" fillId="0" borderId="9" xfId="3" applyFont="1" applyFill="1" applyBorder="1" applyAlignment="1">
      <alignment horizontal="center" vertical="center" wrapText="1"/>
    </xf>
    <xf numFmtId="0" fontId="3" fillId="0" borderId="9" xfId="0" applyFont="1" applyFill="1" applyBorder="1" applyAlignment="1">
      <alignment horizontal="center" vertical="center"/>
    </xf>
    <xf numFmtId="2" fontId="3" fillId="0" borderId="9" xfId="2"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9" xfId="1"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9" xfId="0" applyNumberFormat="1" applyFont="1" applyFill="1" applyBorder="1" applyAlignment="1">
      <alignment horizontal="right" vertical="center"/>
    </xf>
    <xf numFmtId="0" fontId="9" fillId="0" borderId="0" xfId="2" applyFont="1" applyFill="1" applyBorder="1" applyAlignment="1">
      <alignment horizontal="left"/>
    </xf>
    <xf numFmtId="0" fontId="10" fillId="0" borderId="0" xfId="4" applyFont="1" applyFill="1" applyAlignment="1">
      <alignment vertical="center"/>
    </xf>
    <xf numFmtId="0" fontId="3" fillId="0" borderId="0" xfId="4" applyFont="1" applyFill="1" applyBorder="1" applyAlignment="1">
      <alignment vertical="center"/>
    </xf>
    <xf numFmtId="0" fontId="3" fillId="0" borderId="24" xfId="2" applyFont="1" applyFill="1" applyBorder="1" applyAlignment="1">
      <alignment horizontal="center"/>
    </xf>
    <xf numFmtId="0" fontId="3" fillId="0" borderId="25" xfId="2" applyFont="1" applyFill="1" applyBorder="1" applyAlignment="1">
      <alignment horizontal="center"/>
    </xf>
    <xf numFmtId="0" fontId="4" fillId="0" borderId="9" xfId="2" applyFont="1" applyFill="1" applyBorder="1" applyAlignment="1">
      <alignment horizontal="center" vertical="center"/>
    </xf>
    <xf numFmtId="49" fontId="4" fillId="0" borderId="9" xfId="4" applyNumberFormat="1" applyFont="1" applyFill="1" applyBorder="1" applyAlignment="1">
      <alignment horizontal="center" vertical="center" wrapText="1"/>
    </xf>
    <xf numFmtId="1" fontId="4" fillId="0" borderId="9" xfId="2" applyNumberFormat="1" applyFont="1" applyFill="1" applyBorder="1" applyAlignment="1">
      <alignment horizontal="center" vertical="center"/>
    </xf>
    <xf numFmtId="2" fontId="4" fillId="0" borderId="9" xfId="2"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 fontId="4" fillId="0" borderId="9" xfId="2" applyNumberFormat="1" applyFont="1" applyFill="1" applyBorder="1" applyAlignment="1">
      <alignment horizontal="right" vertical="center" wrapText="1"/>
    </xf>
    <xf numFmtId="4" fontId="4" fillId="0" borderId="9" xfId="2" applyNumberFormat="1" applyFont="1" applyFill="1" applyBorder="1" applyAlignment="1">
      <alignment horizontal="right" vertical="center"/>
    </xf>
    <xf numFmtId="0" fontId="4" fillId="0" borderId="9" xfId="2" applyFont="1" applyFill="1" applyBorder="1" applyAlignment="1">
      <alignment horizontal="center"/>
    </xf>
    <xf numFmtId="0" fontId="4" fillId="0" borderId="9" xfId="2" applyFont="1" applyFill="1" applyBorder="1" applyAlignment="1"/>
    <xf numFmtId="0" fontId="11" fillId="0" borderId="0" xfId="0" applyFont="1" applyFill="1" applyAlignment="1">
      <alignment vertical="center"/>
    </xf>
    <xf numFmtId="0" fontId="3" fillId="0" borderId="9" xfId="4" applyFont="1" applyFill="1" applyBorder="1" applyAlignment="1">
      <alignment horizontal="center" vertical="center" wrapText="1"/>
    </xf>
    <xf numFmtId="4" fontId="3" fillId="0" borderId="9" xfId="3" applyNumberFormat="1" applyFont="1" applyFill="1" applyBorder="1" applyAlignment="1">
      <alignment horizontal="right" vertical="center" wrapText="1"/>
    </xf>
    <xf numFmtId="4" fontId="3" fillId="0" borderId="9" xfId="3" applyNumberFormat="1" applyFont="1" applyFill="1" applyBorder="1" applyAlignment="1">
      <alignment horizontal="center" vertical="center" wrapText="1"/>
    </xf>
    <xf numFmtId="2" fontId="3" fillId="0" borderId="9" xfId="3" applyNumberFormat="1" applyFont="1" applyFill="1" applyBorder="1" applyAlignment="1">
      <alignment horizontal="center" vertical="center" wrapText="1"/>
    </xf>
    <xf numFmtId="4" fontId="3" fillId="0" borderId="9" xfId="2" applyNumberFormat="1" applyFont="1" applyFill="1" applyBorder="1" applyAlignment="1">
      <alignment horizontal="right" vertical="center"/>
    </xf>
    <xf numFmtId="0" fontId="8" fillId="0" borderId="0" xfId="0" applyFont="1" applyFill="1" applyAlignment="1">
      <alignment horizontal="center"/>
    </xf>
    <xf numFmtId="0" fontId="3" fillId="0" borderId="16" xfId="2"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9" xfId="2" applyFont="1" applyFill="1" applyBorder="1" applyAlignment="1">
      <alignment horizontal="left" vertical="center"/>
    </xf>
    <xf numFmtId="164" fontId="3" fillId="0" borderId="9" xfId="0" applyNumberFormat="1" applyFont="1" applyFill="1" applyBorder="1" applyAlignment="1">
      <alignment horizontal="center" vertical="center" wrapText="1"/>
    </xf>
    <xf numFmtId="167" fontId="3" fillId="0" borderId="9" xfId="2" applyNumberFormat="1" applyFont="1" applyFill="1" applyBorder="1" applyAlignment="1">
      <alignment horizontal="center" vertical="center" wrapText="1"/>
    </xf>
    <xf numFmtId="9" fontId="3" fillId="0" borderId="9" xfId="2" applyNumberFormat="1" applyFont="1" applyFill="1" applyBorder="1" applyAlignment="1">
      <alignment horizontal="center" vertical="center" wrapText="1"/>
    </xf>
    <xf numFmtId="0" fontId="7" fillId="0" borderId="0" xfId="0" applyFont="1" applyFill="1" applyBorder="1"/>
    <xf numFmtId="0" fontId="8" fillId="0" borderId="0" xfId="0" applyFont="1" applyFill="1" applyBorder="1"/>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left" vertical="center" wrapText="1"/>
    </xf>
    <xf numFmtId="2" fontId="3" fillId="0" borderId="0" xfId="2" applyNumberFormat="1" applyFont="1" applyFill="1" applyBorder="1" applyAlignment="1">
      <alignment horizontal="center" vertical="center"/>
    </xf>
    <xf numFmtId="4" fontId="3" fillId="0" borderId="0" xfId="2"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4" fontId="3" fillId="0" borderId="0" xfId="2"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2" applyFont="1" applyFill="1" applyBorder="1" applyAlignment="1">
      <alignment horizontal="left" vertical="center"/>
    </xf>
    <xf numFmtId="0" fontId="3" fillId="0" borderId="9" xfId="5" applyFont="1" applyFill="1" applyBorder="1" applyAlignment="1">
      <alignment horizontal="center" vertical="center" wrapText="1"/>
    </xf>
    <xf numFmtId="0" fontId="3" fillId="0" borderId="9" xfId="2" applyNumberFormat="1" applyFont="1" applyFill="1" applyBorder="1" applyAlignment="1">
      <alignment horizontal="center" vertical="center" wrapText="1"/>
    </xf>
    <xf numFmtId="164" fontId="3" fillId="0" borderId="9" xfId="0" applyNumberFormat="1" applyFont="1" applyFill="1" applyBorder="1" applyAlignment="1">
      <alignment vertical="center" wrapText="1"/>
    </xf>
    <xf numFmtId="1"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3" fillId="0" borderId="9" xfId="2" applyFont="1" applyFill="1" applyBorder="1" applyAlignment="1">
      <alignment horizontal="center" vertical="top" wrapText="1"/>
    </xf>
    <xf numFmtId="0" fontId="3" fillId="0" borderId="9" xfId="3" applyFont="1" applyFill="1" applyBorder="1" applyAlignment="1">
      <alignment vertical="center" wrapText="1"/>
    </xf>
    <xf numFmtId="17" fontId="3" fillId="0" borderId="9" xfId="2"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shrinkToFit="1"/>
    </xf>
    <xf numFmtId="0" fontId="3" fillId="0" borderId="9" xfId="0" applyFont="1" applyFill="1" applyBorder="1"/>
    <xf numFmtId="0" fontId="3" fillId="0" borderId="0" xfId="0" applyFont="1" applyFill="1" applyBorder="1"/>
    <xf numFmtId="0" fontId="3" fillId="0" borderId="0" xfId="0" applyFont="1" applyFill="1"/>
    <xf numFmtId="0" fontId="4" fillId="0" borderId="9" xfId="4" applyFont="1" applyFill="1" applyBorder="1" applyAlignment="1">
      <alignment vertical="center" wrapText="1" shrinkToFit="1"/>
    </xf>
    <xf numFmtId="0" fontId="4" fillId="0" borderId="9" xfId="0" applyFont="1" applyFill="1" applyBorder="1" applyAlignment="1">
      <alignment vertical="center" wrapText="1"/>
    </xf>
    <xf numFmtId="165" fontId="3" fillId="0" borderId="9" xfId="0" applyNumberFormat="1" applyFont="1" applyFill="1" applyBorder="1" applyAlignment="1">
      <alignment vertical="center" wrapText="1"/>
    </xf>
    <xf numFmtId="0" fontId="3" fillId="0" borderId="9" xfId="0" applyFont="1" applyFill="1" applyBorder="1" applyAlignment="1">
      <alignment vertical="top" wrapText="1"/>
    </xf>
    <xf numFmtId="49" fontId="3" fillId="0" borderId="9" xfId="0" applyNumberFormat="1" applyFont="1" applyFill="1" applyBorder="1" applyAlignment="1">
      <alignment vertical="center" wrapText="1"/>
    </xf>
    <xf numFmtId="0" fontId="3" fillId="0" borderId="9" xfId="4" applyFont="1" applyFill="1" applyBorder="1" applyAlignment="1">
      <alignment vertical="center" wrapText="1"/>
    </xf>
    <xf numFmtId="49" fontId="4" fillId="0" borderId="9" xfId="4" applyNumberFormat="1" applyFont="1" applyFill="1" applyBorder="1" applyAlignment="1">
      <alignment vertical="center" wrapText="1"/>
    </xf>
    <xf numFmtId="0" fontId="3" fillId="0" borderId="9" xfId="5" applyFont="1" applyFill="1" applyBorder="1" applyAlignment="1">
      <alignment vertical="center" wrapText="1"/>
    </xf>
    <xf numFmtId="0" fontId="3" fillId="0" borderId="9" xfId="2" applyNumberFormat="1" applyFont="1" applyFill="1" applyBorder="1" applyAlignment="1">
      <alignment vertical="center" wrapText="1"/>
    </xf>
    <xf numFmtId="167" fontId="3" fillId="0" borderId="9" xfId="2" applyNumberFormat="1" applyFont="1" applyFill="1" applyBorder="1" applyAlignment="1">
      <alignment vertical="center" wrapText="1"/>
    </xf>
    <xf numFmtId="0" fontId="4" fillId="0" borderId="9" xfId="2" applyFont="1" applyFill="1" applyBorder="1" applyAlignment="1">
      <alignment vertical="center"/>
    </xf>
    <xf numFmtId="0" fontId="3" fillId="0" borderId="9" xfId="0" applyNumberFormat="1" applyFont="1" applyFill="1" applyBorder="1" applyAlignment="1">
      <alignment vertical="center" wrapText="1"/>
    </xf>
    <xf numFmtId="0" fontId="4" fillId="0" borderId="13" xfId="2"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2" applyFont="1" applyFill="1" applyAlignment="1"/>
    <xf numFmtId="0" fontId="5" fillId="0" borderId="0" xfId="2" applyFont="1" applyFill="1" applyBorder="1" applyAlignment="1"/>
    <xf numFmtId="0" fontId="8" fillId="0" borderId="0" xfId="0" applyFont="1" applyFill="1" applyAlignment="1"/>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Fill="1" applyBorder="1" applyAlignment="1">
      <alignment vertical="center" wrapText="1"/>
    </xf>
    <xf numFmtId="2" fontId="3" fillId="0" borderId="2" xfId="2" applyNumberFormat="1" applyFont="1" applyFill="1" applyBorder="1" applyAlignment="1">
      <alignment horizontal="center" vertical="center"/>
    </xf>
    <xf numFmtId="4" fontId="3" fillId="0" borderId="2" xfId="2" applyNumberFormat="1"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16" xfId="2" applyFont="1" applyFill="1" applyBorder="1" applyAlignment="1">
      <alignment horizontal="center" vertical="center" wrapText="1"/>
    </xf>
    <xf numFmtId="164" fontId="3" fillId="0" borderId="17" xfId="2" applyNumberFormat="1" applyFont="1" applyFill="1" applyBorder="1" applyAlignment="1">
      <alignment horizontal="center" vertical="center" wrapText="1"/>
    </xf>
    <xf numFmtId="43" fontId="3" fillId="0" borderId="17" xfId="2" applyNumberFormat="1" applyFont="1" applyFill="1" applyBorder="1" applyAlignment="1">
      <alignment horizontal="center" vertical="center" wrapText="1"/>
    </xf>
    <xf numFmtId="0" fontId="3" fillId="0" borderId="17" xfId="2" applyFont="1" applyFill="1" applyBorder="1" applyAlignment="1">
      <alignment horizontal="center" vertical="center"/>
    </xf>
    <xf numFmtId="2" fontId="3" fillId="0" borderId="17" xfId="2" applyNumberFormat="1" applyFont="1" applyFill="1" applyBorder="1" applyAlignment="1">
      <alignment horizontal="center" vertical="center" wrapText="1"/>
    </xf>
    <xf numFmtId="0" fontId="4" fillId="0" borderId="16" xfId="2" applyFont="1" applyFill="1" applyBorder="1" applyAlignment="1">
      <alignment horizontal="center" vertical="center"/>
    </xf>
    <xf numFmtId="0" fontId="4" fillId="0" borderId="17" xfId="2" applyFont="1" applyFill="1" applyBorder="1" applyAlignment="1">
      <alignment horizontal="center" vertical="center"/>
    </xf>
    <xf numFmtId="0" fontId="3" fillId="0" borderId="16" xfId="3" applyFont="1" applyFill="1" applyBorder="1" applyAlignment="1">
      <alignment horizontal="center" vertical="center" wrapText="1"/>
    </xf>
    <xf numFmtId="0" fontId="3" fillId="0" borderId="16" xfId="6"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5" xfId="2" applyFont="1" applyFill="1" applyBorder="1" applyAlignment="1">
      <alignment vertical="center"/>
    </xf>
    <xf numFmtId="0" fontId="4" fillId="0" borderId="6" xfId="2" applyFont="1" applyFill="1" applyBorder="1" applyAlignment="1">
      <alignment horizontal="center" vertical="center"/>
    </xf>
    <xf numFmtId="4" fontId="3" fillId="0" borderId="2" xfId="2" applyNumberFormat="1" applyFont="1" applyFill="1" applyBorder="1" applyAlignment="1">
      <alignment horizontal="right" vertical="center" wrapText="1"/>
    </xf>
    <xf numFmtId="0" fontId="4" fillId="0" borderId="16" xfId="2" applyFont="1" applyFill="1" applyBorder="1" applyAlignment="1">
      <alignment horizontal="center"/>
    </xf>
    <xf numFmtId="0" fontId="4" fillId="0" borderId="4" xfId="2" applyFont="1" applyFill="1" applyBorder="1" applyAlignment="1">
      <alignment horizontal="center"/>
    </xf>
    <xf numFmtId="4" fontId="4" fillId="0" borderId="5" xfId="2" applyNumberFormat="1" applyFont="1" applyFill="1" applyBorder="1" applyAlignment="1">
      <alignment horizontal="right" vertical="center"/>
    </xf>
    <xf numFmtId="0" fontId="4" fillId="0" borderId="0" xfId="0" applyFont="1" applyFill="1" applyBorder="1" applyAlignment="1">
      <alignment horizontal="center" vertical="center"/>
    </xf>
    <xf numFmtId="0" fontId="3" fillId="0" borderId="0" xfId="2" applyNumberFormat="1" applyFont="1" applyFill="1" applyBorder="1" applyAlignment="1">
      <alignment horizontal="center" vertical="center" wrapText="1"/>
    </xf>
    <xf numFmtId="0" fontId="3" fillId="0" borderId="26" xfId="2" applyFont="1" applyFill="1" applyBorder="1"/>
    <xf numFmtId="0" fontId="4" fillId="0" borderId="9" xfId="0" applyFont="1" applyFill="1" applyBorder="1"/>
    <xf numFmtId="0" fontId="4" fillId="0" borderId="5" xfId="2" applyFont="1" applyFill="1" applyBorder="1" applyAlignment="1">
      <alignment horizontal="center"/>
    </xf>
    <xf numFmtId="0" fontId="4" fillId="0" borderId="5" xfId="2" applyFont="1" applyFill="1" applyBorder="1" applyAlignment="1"/>
    <xf numFmtId="0" fontId="4" fillId="0" borderId="5" xfId="2" applyFont="1" applyFill="1" applyBorder="1"/>
    <xf numFmtId="0" fontId="3" fillId="0" borderId="9" xfId="2" applyFont="1" applyFill="1" applyBorder="1" applyAlignment="1">
      <alignment horizontal="center"/>
    </xf>
    <xf numFmtId="0" fontId="3" fillId="0" borderId="9" xfId="2" applyFont="1" applyFill="1" applyBorder="1" applyAlignment="1"/>
    <xf numFmtId="0" fontId="4" fillId="0" borderId="0" xfId="0" applyFont="1" applyFill="1" applyBorder="1"/>
    <xf numFmtId="4" fontId="3" fillId="0" borderId="17" xfId="2" applyNumberFormat="1" applyFont="1" applyFill="1" applyBorder="1" applyAlignment="1">
      <alignment horizontal="center" vertical="center"/>
    </xf>
    <xf numFmtId="166" fontId="3" fillId="0" borderId="9" xfId="0" applyNumberFormat="1" applyFont="1" applyFill="1" applyBorder="1" applyAlignment="1">
      <alignment vertical="center" wrapText="1"/>
    </xf>
    <xf numFmtId="0" fontId="3" fillId="0" borderId="9" xfId="2" applyFont="1" applyFill="1" applyBorder="1" applyAlignment="1">
      <alignment vertical="top" wrapText="1"/>
    </xf>
    <xf numFmtId="0" fontId="3" fillId="0" borderId="9" xfId="7" applyNumberFormat="1" applyFont="1" applyFill="1" applyBorder="1" applyAlignment="1" applyProtection="1">
      <alignment vertical="center" wrapText="1"/>
      <protection locked="0"/>
    </xf>
    <xf numFmtId="0" fontId="12" fillId="0" borderId="9" xfId="2" applyFont="1" applyFill="1" applyBorder="1" applyAlignment="1">
      <alignment vertical="center" wrapText="1"/>
    </xf>
    <xf numFmtId="0" fontId="3" fillId="0" borderId="9" xfId="2" applyFont="1" applyFill="1" applyBorder="1" applyAlignment="1">
      <alignment vertical="center"/>
    </xf>
    <xf numFmtId="0" fontId="3" fillId="0" borderId="17" xfId="0" applyFont="1" applyFill="1" applyBorder="1"/>
    <xf numFmtId="0" fontId="4" fillId="0" borderId="17" xfId="0" applyFont="1" applyFill="1" applyBorder="1"/>
    <xf numFmtId="0" fontId="3" fillId="0" borderId="16" xfId="0" applyFont="1" applyFill="1" applyBorder="1" applyAlignment="1">
      <alignment horizontal="center" vertical="center"/>
    </xf>
    <xf numFmtId="2" fontId="3" fillId="0" borderId="9" xfId="0" applyNumberFormat="1" applyFont="1" applyFill="1" applyBorder="1" applyAlignment="1">
      <alignment horizontal="center" vertical="center"/>
    </xf>
    <xf numFmtId="43" fontId="3" fillId="0" borderId="17" xfId="0" applyNumberFormat="1" applyFont="1" applyFill="1" applyBorder="1"/>
    <xf numFmtId="4" fontId="8" fillId="0" borderId="0" xfId="0" applyNumberFormat="1" applyFont="1" applyFill="1"/>
    <xf numFmtId="0" fontId="3" fillId="0" borderId="9" xfId="2" applyFont="1" applyFill="1" applyBorder="1"/>
    <xf numFmtId="0" fontId="3" fillId="0" borderId="25" xfId="2" applyFont="1" applyFill="1" applyBorder="1" applyAlignment="1">
      <alignment horizontal="center" vertical="center"/>
    </xf>
    <xf numFmtId="0" fontId="3" fillId="0" borderId="17" xfId="0" applyFont="1" applyFill="1" applyBorder="1" applyAlignment="1">
      <alignment horizontal="center" vertical="center"/>
    </xf>
    <xf numFmtId="0" fontId="3" fillId="0" borderId="9" xfId="3"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2" applyFont="1" applyFill="1" applyBorder="1" applyAlignment="1">
      <alignment horizontal="left" vertical="center" wrapText="1"/>
    </xf>
    <xf numFmtId="0" fontId="3" fillId="0" borderId="17" xfId="0" applyFont="1" applyFill="1" applyBorder="1" applyAlignment="1">
      <alignment horizontal="center" vertical="center" wrapText="1"/>
    </xf>
    <xf numFmtId="0" fontId="8" fillId="0" borderId="9" xfId="0" applyFont="1" applyFill="1" applyBorder="1"/>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wrapText="1"/>
    </xf>
    <xf numFmtId="0" fontId="3" fillId="0" borderId="5" xfId="4" applyFont="1" applyFill="1" applyBorder="1" applyAlignment="1">
      <alignment horizontal="left" vertical="center" wrapText="1"/>
    </xf>
    <xf numFmtId="2" fontId="3" fillId="0" borderId="5" xfId="2" applyNumberFormat="1" applyFont="1" applyFill="1" applyBorder="1" applyAlignment="1">
      <alignment horizontal="center" vertical="center"/>
    </xf>
    <xf numFmtId="4" fontId="3" fillId="0" borderId="5" xfId="2" applyNumberFormat="1" applyFont="1" applyFill="1" applyBorder="1" applyAlignment="1">
      <alignment horizontal="right" vertical="center" wrapText="1"/>
    </xf>
    <xf numFmtId="4" fontId="3" fillId="0" borderId="5" xfId="2" applyNumberFormat="1" applyFont="1" applyFill="1" applyBorder="1" applyAlignment="1">
      <alignment horizontal="right" vertical="center"/>
    </xf>
    <xf numFmtId="0" fontId="3" fillId="0" borderId="5" xfId="2" applyFont="1" applyFill="1" applyBorder="1" applyAlignment="1">
      <alignment horizontal="center" vertical="center"/>
    </xf>
    <xf numFmtId="0" fontId="4" fillId="0" borderId="0" xfId="2" applyFont="1" applyFill="1"/>
    <xf numFmtId="2" fontId="3" fillId="0" borderId="24" xfId="3" applyNumberFormat="1" applyFont="1" applyFill="1" applyBorder="1" applyAlignment="1">
      <alignment horizontal="center" vertical="center" wrapText="1"/>
    </xf>
    <xf numFmtId="0" fontId="3" fillId="0" borderId="9" xfId="0" applyFont="1" applyFill="1" applyBorder="1" applyAlignment="1"/>
    <xf numFmtId="0" fontId="3" fillId="0" borderId="9" xfId="4" applyFont="1" applyFill="1" applyBorder="1" applyAlignment="1">
      <alignment horizontal="left" vertical="center" wrapText="1"/>
    </xf>
    <xf numFmtId="0" fontId="3" fillId="0" borderId="2" xfId="4" applyFont="1" applyFill="1" applyBorder="1" applyAlignment="1">
      <alignment vertical="center" wrapText="1" shrinkToFit="1"/>
    </xf>
    <xf numFmtId="4" fontId="3" fillId="0" borderId="0" xfId="0" applyNumberFormat="1" applyFont="1" applyFill="1" applyBorder="1" applyAlignment="1">
      <alignment horizontal="right" vertical="center"/>
    </xf>
    <xf numFmtId="0" fontId="8" fillId="0" borderId="24" xfId="0" applyFont="1" applyFill="1" applyBorder="1"/>
    <xf numFmtId="4" fontId="3" fillId="0" borderId="24" xfId="2" applyNumberFormat="1" applyFont="1" applyFill="1" applyBorder="1" applyAlignment="1">
      <alignment horizontal="center" vertical="center" wrapText="1"/>
    </xf>
    <xf numFmtId="4" fontId="3" fillId="0" borderId="17" xfId="2" applyNumberFormat="1" applyFont="1" applyFill="1" applyBorder="1" applyAlignment="1">
      <alignment horizontal="center" vertical="center" wrapText="1"/>
    </xf>
    <xf numFmtId="0" fontId="15" fillId="0" borderId="0" xfId="0" applyFont="1" applyFill="1"/>
    <xf numFmtId="1" fontId="3" fillId="0" borderId="9" xfId="2"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2" applyFont="1" applyFill="1" applyBorder="1" applyAlignment="1">
      <alignment horizontal="left" vertical="center" wrapText="1"/>
    </xf>
    <xf numFmtId="9" fontId="3" fillId="0" borderId="5" xfId="2" applyNumberFormat="1" applyFont="1" applyFill="1" applyBorder="1" applyAlignment="1">
      <alignment horizontal="center" vertical="center" wrapText="1"/>
    </xf>
    <xf numFmtId="4" fontId="3" fillId="0" borderId="5" xfId="2" applyNumberFormat="1" applyFont="1" applyFill="1" applyBorder="1" applyAlignment="1">
      <alignment horizontal="center" vertical="center" wrapText="1"/>
    </xf>
    <xf numFmtId="4" fontId="3" fillId="0" borderId="5" xfId="0" applyNumberFormat="1" applyFont="1" applyFill="1" applyBorder="1" applyAlignment="1">
      <alignment horizontal="right" vertical="center"/>
    </xf>
    <xf numFmtId="0" fontId="3" fillId="0" borderId="6" xfId="2" applyFont="1" applyFill="1" applyBorder="1" applyAlignment="1">
      <alignment horizontal="center" vertical="center" wrapText="1"/>
    </xf>
    <xf numFmtId="2" fontId="3" fillId="0" borderId="3" xfId="2" applyNumberFormat="1" applyFont="1" applyFill="1" applyBorder="1" applyAlignment="1">
      <alignment horizontal="center" vertical="center" wrapText="1"/>
    </xf>
    <xf numFmtId="0" fontId="3" fillId="0" borderId="9" xfId="4" applyFont="1" applyFill="1" applyBorder="1" applyAlignment="1">
      <alignment vertical="center" wrapText="1" shrinkToFit="1"/>
    </xf>
    <xf numFmtId="0" fontId="3" fillId="0" borderId="9" xfId="0" applyFont="1" applyFill="1" applyBorder="1" applyAlignment="1" applyProtection="1">
      <alignment horizontal="center" vertical="center" wrapText="1"/>
    </xf>
    <xf numFmtId="0" fontId="3" fillId="0" borderId="5" xfId="2" applyFont="1" applyFill="1" applyBorder="1" applyAlignment="1">
      <alignment vertical="center" wrapText="1"/>
    </xf>
    <xf numFmtId="0" fontId="3" fillId="0" borderId="5" xfId="2"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5" fillId="0" borderId="0" xfId="2" applyFont="1" applyFill="1" applyBorder="1" applyAlignment="1">
      <alignment horizontal="center"/>
    </xf>
    <xf numFmtId="0" fontId="6" fillId="0" borderId="0" xfId="2" applyFont="1" applyFill="1" applyBorder="1" applyAlignment="1">
      <alignment horizontal="center" vertical="center"/>
    </xf>
    <xf numFmtId="0" fontId="3" fillId="0" borderId="0" xfId="2" applyFont="1" applyFill="1" applyAlignment="1">
      <alignment horizontal="center"/>
    </xf>
    <xf numFmtId="0" fontId="3" fillId="0" borderId="0" xfId="2" applyFont="1" applyFill="1" applyBorder="1" applyAlignment="1">
      <alignment horizontal="center"/>
    </xf>
    <xf numFmtId="0" fontId="3" fillId="0" borderId="2" xfId="0" applyFont="1" applyFill="1" applyBorder="1" applyAlignment="1">
      <alignment horizontal="center" vertical="center" wrapText="1"/>
    </xf>
    <xf numFmtId="4" fontId="3" fillId="0" borderId="17" xfId="3" applyNumberFormat="1" applyFont="1" applyFill="1" applyBorder="1" applyAlignment="1">
      <alignment horizontal="center" vertical="center" wrapText="1"/>
    </xf>
    <xf numFmtId="0" fontId="3" fillId="0" borderId="9" xfId="4" applyFont="1" applyFill="1" applyBorder="1" applyAlignment="1">
      <alignment horizontal="left" vertical="center" wrapText="1" shrinkToFit="1"/>
    </xf>
    <xf numFmtId="1" fontId="3" fillId="0" borderId="9" xfId="2" applyNumberFormat="1" applyFont="1" applyFill="1" applyBorder="1" applyAlignment="1">
      <alignment horizontal="center" vertical="center"/>
    </xf>
    <xf numFmtId="0" fontId="3" fillId="0" borderId="0" xfId="0" applyFont="1" applyFill="1" applyAlignment="1">
      <alignment horizontal="center" vertical="center"/>
    </xf>
    <xf numFmtId="0" fontId="16" fillId="0" borderId="0" xfId="0" applyFont="1" applyFill="1" applyAlignment="1">
      <alignment horizontal="left" vertical="center" wrapText="1"/>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5" fillId="0" borderId="0" xfId="2" applyFont="1" applyFill="1" applyBorder="1" applyAlignment="1">
      <alignment horizontal="center"/>
    </xf>
    <xf numFmtId="0" fontId="5" fillId="0" borderId="0" xfId="2" applyFont="1" applyFill="1" applyBorder="1" applyAlignment="1">
      <alignment horizontal="right"/>
    </xf>
    <xf numFmtId="0" fontId="6" fillId="0" borderId="0" xfId="2" applyFont="1" applyFill="1" applyBorder="1" applyAlignment="1">
      <alignment horizontal="center" vertical="center"/>
    </xf>
    <xf numFmtId="0" fontId="3" fillId="0" borderId="0" xfId="2" applyFont="1" applyFill="1" applyAlignment="1">
      <alignment horizontal="center"/>
    </xf>
    <xf numFmtId="0" fontId="3" fillId="0" borderId="0" xfId="2" applyFont="1" applyFill="1" applyBorder="1" applyAlignment="1">
      <alignment horizontal="center"/>
    </xf>
    <xf numFmtId="0" fontId="3" fillId="0" borderId="0" xfId="2" applyFont="1" applyFill="1" applyBorder="1" applyAlignment="1">
      <alignment horizontal="right"/>
    </xf>
    <xf numFmtId="0" fontId="4" fillId="0" borderId="18" xfId="2" applyFont="1" applyFill="1" applyBorder="1" applyAlignment="1">
      <alignment vertical="center" wrapText="1"/>
    </xf>
    <xf numFmtId="0" fontId="4" fillId="0" borderId="19" xfId="2" applyFont="1" applyFill="1" applyBorder="1" applyAlignment="1">
      <alignment vertical="center" wrapText="1"/>
    </xf>
    <xf numFmtId="0" fontId="4" fillId="0" borderId="20" xfId="2" applyFont="1" applyFill="1" applyBorder="1" applyAlignment="1">
      <alignment vertical="center" wrapText="1"/>
    </xf>
    <xf numFmtId="0" fontId="4" fillId="0" borderId="21" xfId="2" applyFont="1" applyFill="1" applyBorder="1" applyAlignment="1">
      <alignment vertical="center" wrapText="1"/>
    </xf>
    <xf numFmtId="0" fontId="4" fillId="0" borderId="22" xfId="2" applyFont="1" applyFill="1" applyBorder="1" applyAlignment="1">
      <alignment vertical="center" wrapText="1"/>
    </xf>
    <xf numFmtId="0" fontId="4" fillId="0" borderId="23" xfId="2" applyFont="1" applyFill="1" applyBorder="1" applyAlignment="1">
      <alignment vertical="center" wrapText="1"/>
    </xf>
    <xf numFmtId="0" fontId="4" fillId="0" borderId="22" xfId="2" applyFont="1" applyFill="1" applyBorder="1"/>
  </cellXfs>
  <cellStyles count="10">
    <cellStyle name="Обычный" xfId="0" builtinId="0"/>
    <cellStyle name="Обычный 16" xfId="9"/>
    <cellStyle name="Обычный 2" xfId="2"/>
    <cellStyle name="Обычный 2 10" xfId="3"/>
    <cellStyle name="Обычный 2 2" xfId="6"/>
    <cellStyle name="Обычный 3" xfId="5"/>
    <cellStyle name="Обычный 3 2 2" xfId="7"/>
    <cellStyle name="Обычный 4" xfId="4"/>
    <cellStyle name="Процентный" xfId="1" builtinId="5"/>
    <cellStyle name="Стиль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R491"/>
  <sheetViews>
    <sheetView zoomScaleNormal="100" workbookViewId="0">
      <selection activeCell="X23" sqref="X23"/>
    </sheetView>
  </sheetViews>
  <sheetFormatPr defaultRowHeight="15" x14ac:dyDescent="0.25"/>
  <cols>
    <col min="1" max="1" width="9.140625" style="70"/>
    <col min="2" max="2" width="12.5703125" style="70" customWidth="1"/>
    <col min="3" max="3" width="16.140625" style="70" customWidth="1"/>
    <col min="4" max="6" width="30.85546875" style="41" customWidth="1"/>
    <col min="7" max="9" width="9.140625" style="41" customWidth="1"/>
    <col min="10" max="10" width="15.42578125" style="41" customWidth="1"/>
    <col min="11" max="11" width="8.85546875" style="41" customWidth="1"/>
    <col min="12" max="12" width="17.5703125" style="41" customWidth="1"/>
    <col min="13" max="13" width="9.140625" style="41" customWidth="1"/>
    <col min="14" max="14" width="12" style="41" customWidth="1"/>
    <col min="15" max="15" width="34.7109375" style="41" customWidth="1"/>
    <col min="16" max="16" width="8.7109375" style="41" customWidth="1"/>
    <col min="17" max="18" width="9.140625" style="41" customWidth="1"/>
    <col min="19" max="20" width="17.28515625" style="41" customWidth="1"/>
    <col min="21" max="21" width="18.5703125" style="41" customWidth="1"/>
    <col min="22" max="22" width="12.42578125" style="41" customWidth="1"/>
    <col min="23" max="23" width="10.5703125" style="41" customWidth="1"/>
    <col min="24" max="24" width="18.85546875" style="41" customWidth="1"/>
    <col min="25" max="16384" width="9.140625" style="80"/>
  </cols>
  <sheetData>
    <row r="1" spans="1:24" s="7" customFormat="1" ht="12.75" x14ac:dyDescent="0.2">
      <c r="A1" s="208"/>
      <c r="B1" s="208"/>
      <c r="C1" s="208"/>
      <c r="D1" s="2"/>
      <c r="E1" s="2"/>
      <c r="F1" s="2"/>
      <c r="G1" s="209"/>
      <c r="H1" s="209"/>
      <c r="I1" s="209"/>
      <c r="J1" s="209"/>
      <c r="K1" s="209"/>
      <c r="L1" s="209"/>
      <c r="M1" s="209"/>
      <c r="N1" s="209"/>
      <c r="O1" s="208"/>
      <c r="P1" s="1"/>
      <c r="Q1" s="3"/>
      <c r="R1" s="1"/>
      <c r="S1" s="3"/>
      <c r="T1" s="4"/>
      <c r="U1" s="5"/>
      <c r="V1" s="6"/>
      <c r="W1" s="209"/>
      <c r="X1" s="1"/>
    </row>
    <row r="2" spans="1:24" s="7" customFormat="1" ht="15.75" x14ac:dyDescent="0.25">
      <c r="A2" s="222" t="s">
        <v>0</v>
      </c>
      <c r="B2" s="222"/>
      <c r="C2" s="222"/>
      <c r="D2" s="223"/>
      <c r="E2" s="223"/>
      <c r="F2" s="223"/>
      <c r="G2" s="223"/>
      <c r="H2" s="223"/>
      <c r="I2" s="223"/>
      <c r="J2" s="223"/>
      <c r="K2" s="223"/>
      <c r="L2" s="223"/>
      <c r="M2" s="223"/>
      <c r="N2" s="223"/>
      <c r="O2" s="223"/>
      <c r="P2" s="223"/>
      <c r="Q2" s="223"/>
      <c r="R2" s="223"/>
      <c r="S2" s="223"/>
      <c r="T2" s="223"/>
      <c r="U2" s="223"/>
      <c r="V2" s="223"/>
      <c r="W2" s="223"/>
      <c r="X2" s="223"/>
    </row>
    <row r="3" spans="1:24" s="7" customFormat="1" ht="12.75" x14ac:dyDescent="0.2">
      <c r="A3" s="208"/>
      <c r="B3" s="208"/>
      <c r="C3" s="208"/>
      <c r="D3" s="8"/>
      <c r="E3" s="8"/>
      <c r="F3" s="8"/>
      <c r="G3" s="208"/>
      <c r="H3" s="208"/>
      <c r="I3" s="208"/>
      <c r="J3" s="208"/>
      <c r="K3" s="208"/>
      <c r="L3" s="208"/>
      <c r="M3" s="208"/>
      <c r="N3" s="6"/>
      <c r="O3" s="208"/>
      <c r="P3" s="1"/>
      <c r="Q3" s="1"/>
      <c r="R3" s="1"/>
      <c r="S3" s="1"/>
      <c r="T3" s="4"/>
      <c r="U3" s="5"/>
      <c r="V3" s="9"/>
      <c r="W3" s="3"/>
      <c r="X3" s="3"/>
    </row>
    <row r="4" spans="1:24" s="79" customFormat="1" ht="18.75" x14ac:dyDescent="0.2">
      <c r="A4" s="224" t="s">
        <v>2319</v>
      </c>
      <c r="B4" s="224"/>
      <c r="C4" s="224"/>
      <c r="D4" s="224"/>
      <c r="E4" s="224"/>
      <c r="F4" s="224"/>
      <c r="G4" s="224"/>
      <c r="H4" s="224"/>
      <c r="I4" s="224"/>
      <c r="J4" s="224"/>
      <c r="K4" s="224"/>
      <c r="L4" s="224"/>
      <c r="M4" s="224"/>
      <c r="N4" s="207"/>
      <c r="O4" s="207"/>
      <c r="P4" s="10"/>
      <c r="Q4" s="10"/>
      <c r="R4" s="10"/>
      <c r="S4" s="10"/>
      <c r="T4" s="10"/>
      <c r="U4" s="10"/>
      <c r="V4" s="10"/>
      <c r="W4" s="10"/>
      <c r="X4" s="11"/>
    </row>
    <row r="5" spans="1:24" s="7" customFormat="1" ht="13.5" thickBot="1" x14ac:dyDescent="0.25">
      <c r="A5" s="225"/>
      <c r="B5" s="225"/>
      <c r="C5" s="226" t="s">
        <v>1</v>
      </c>
      <c r="D5" s="227"/>
      <c r="E5" s="227"/>
      <c r="F5" s="227"/>
      <c r="G5" s="227"/>
      <c r="H5" s="227"/>
      <c r="I5" s="227"/>
      <c r="J5" s="227"/>
      <c r="K5" s="227"/>
      <c r="L5" s="227"/>
      <c r="M5" s="227"/>
      <c r="N5" s="227"/>
      <c r="O5" s="227"/>
      <c r="P5" s="227"/>
      <c r="Q5" s="227"/>
      <c r="R5" s="227"/>
      <c r="S5" s="227"/>
      <c r="T5" s="227"/>
      <c r="U5" s="227"/>
      <c r="V5" s="227"/>
      <c r="W5" s="227"/>
      <c r="X5" s="1"/>
    </row>
    <row r="6" spans="1:24" s="7" customFormat="1" ht="12.75" x14ac:dyDescent="0.2">
      <c r="A6" s="208"/>
      <c r="B6" s="208"/>
      <c r="C6" s="208"/>
      <c r="D6" s="8"/>
      <c r="E6" s="8"/>
      <c r="F6" s="8"/>
      <c r="G6" s="208"/>
      <c r="H6" s="208"/>
      <c r="I6" s="208"/>
      <c r="J6" s="208"/>
      <c r="K6" s="6"/>
      <c r="L6" s="6"/>
      <c r="M6" s="6"/>
      <c r="N6" s="6"/>
      <c r="O6" s="208"/>
      <c r="Q6" s="13"/>
      <c r="R6" s="216" t="s">
        <v>2045</v>
      </c>
      <c r="S6" s="217"/>
      <c r="T6" s="217"/>
      <c r="U6" s="217"/>
      <c r="V6" s="217"/>
      <c r="W6" s="217"/>
      <c r="X6" s="218"/>
    </row>
    <row r="7" spans="1:24" s="7" customFormat="1" ht="13.5" thickBot="1" x14ac:dyDescent="0.25">
      <c r="A7" s="208"/>
      <c r="B7" s="208"/>
      <c r="C7" s="208"/>
      <c r="D7" s="8"/>
      <c r="E7" s="8"/>
      <c r="F7" s="8"/>
      <c r="G7" s="208"/>
      <c r="H7" s="208"/>
      <c r="I7" s="208"/>
      <c r="J7" s="208"/>
      <c r="K7" s="6"/>
      <c r="L7" s="6"/>
      <c r="M7" s="6"/>
      <c r="N7" s="6"/>
      <c r="O7" s="208"/>
      <c r="P7" s="13"/>
      <c r="Q7" s="13"/>
      <c r="R7" s="219"/>
      <c r="S7" s="220"/>
      <c r="T7" s="220"/>
      <c r="U7" s="220"/>
      <c r="V7" s="220"/>
      <c r="W7" s="220"/>
      <c r="X7" s="221"/>
    </row>
    <row r="8" spans="1:24" s="7" customFormat="1" ht="12.75" x14ac:dyDescent="0.2">
      <c r="A8" s="208"/>
      <c r="B8" s="14"/>
      <c r="C8" s="208"/>
      <c r="D8" s="8"/>
      <c r="E8" s="8"/>
      <c r="F8" s="8"/>
      <c r="G8" s="208"/>
      <c r="H8" s="208"/>
      <c r="I8" s="208"/>
      <c r="J8" s="208"/>
      <c r="K8" s="6"/>
      <c r="L8" s="6"/>
      <c r="M8" s="6"/>
      <c r="N8" s="6"/>
      <c r="O8" s="208"/>
      <c r="Q8" s="15"/>
      <c r="R8" s="216" t="s">
        <v>2878</v>
      </c>
      <c r="S8" s="217"/>
      <c r="T8" s="217"/>
      <c r="U8" s="217"/>
      <c r="V8" s="217"/>
      <c r="W8" s="217"/>
      <c r="X8" s="218"/>
    </row>
    <row r="9" spans="1:24" s="7" customFormat="1" ht="13.5" thickBot="1" x14ac:dyDescent="0.25">
      <c r="A9" s="208"/>
      <c r="B9" s="208"/>
      <c r="C9" s="6"/>
      <c r="D9" s="16"/>
      <c r="E9" s="16"/>
      <c r="F9" s="16"/>
      <c r="G9" s="208"/>
      <c r="H9" s="208"/>
      <c r="I9" s="208"/>
      <c r="J9" s="208"/>
      <c r="K9" s="6"/>
      <c r="L9" s="6"/>
      <c r="M9" s="6"/>
      <c r="N9" s="6"/>
      <c r="O9" s="208"/>
      <c r="P9" s="15"/>
      <c r="Q9" s="15"/>
      <c r="R9" s="219"/>
      <c r="S9" s="220"/>
      <c r="T9" s="220"/>
      <c r="U9" s="220"/>
      <c r="V9" s="220"/>
      <c r="W9" s="220"/>
      <c r="X9" s="221"/>
    </row>
    <row r="10" spans="1:24" s="7" customFormat="1" ht="13.5" thickBot="1" x14ac:dyDescent="0.25">
      <c r="A10" s="208"/>
      <c r="B10" s="208"/>
      <c r="C10" s="6"/>
      <c r="D10" s="16"/>
      <c r="E10" s="16"/>
      <c r="F10" s="16"/>
      <c r="G10" s="6"/>
      <c r="H10" s="6"/>
      <c r="I10" s="6"/>
      <c r="J10" s="6"/>
      <c r="K10" s="6"/>
      <c r="L10" s="6"/>
      <c r="M10" s="6"/>
      <c r="N10" s="6"/>
      <c r="O10" s="6"/>
      <c r="P10" s="9"/>
      <c r="Q10" s="9"/>
      <c r="R10" s="9"/>
      <c r="S10" s="9"/>
      <c r="T10" s="9"/>
      <c r="U10" s="9"/>
      <c r="V10" s="9"/>
      <c r="W10" s="9"/>
      <c r="X10" s="1"/>
    </row>
    <row r="11" spans="1:24" s="22" customFormat="1" ht="129" customHeight="1" thickBot="1" x14ac:dyDescent="0.3">
      <c r="A11" s="17" t="s">
        <v>2</v>
      </c>
      <c r="B11" s="17" t="s">
        <v>3</v>
      </c>
      <c r="C11" s="17" t="s">
        <v>4</v>
      </c>
      <c r="D11" s="18" t="s">
        <v>5</v>
      </c>
      <c r="E11" s="18" t="s">
        <v>6</v>
      </c>
      <c r="F11" s="18" t="s">
        <v>7</v>
      </c>
      <c r="G11" s="17" t="s">
        <v>8</v>
      </c>
      <c r="H11" s="17" t="s">
        <v>9</v>
      </c>
      <c r="I11" s="17" t="s">
        <v>10</v>
      </c>
      <c r="J11" s="17" t="s">
        <v>11</v>
      </c>
      <c r="K11" s="17" t="s">
        <v>12</v>
      </c>
      <c r="L11" s="17" t="s">
        <v>13</v>
      </c>
      <c r="M11" s="19" t="s">
        <v>14</v>
      </c>
      <c r="N11" s="17" t="s">
        <v>15</v>
      </c>
      <c r="O11" s="17" t="s">
        <v>16</v>
      </c>
      <c r="P11" s="17" t="s">
        <v>17</v>
      </c>
      <c r="Q11" s="17" t="s">
        <v>18</v>
      </c>
      <c r="R11" s="17" t="s">
        <v>19</v>
      </c>
      <c r="S11" s="17" t="s">
        <v>20</v>
      </c>
      <c r="T11" s="20" t="s">
        <v>21</v>
      </c>
      <c r="U11" s="21" t="s">
        <v>22</v>
      </c>
      <c r="V11" s="17" t="s">
        <v>23</v>
      </c>
      <c r="W11" s="17" t="s">
        <v>24</v>
      </c>
      <c r="X11" s="17" t="s">
        <v>25</v>
      </c>
    </row>
    <row r="12" spans="1:24" s="27" customFormat="1" ht="13.5" thickBot="1" x14ac:dyDescent="0.3">
      <c r="A12" s="24">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6">
        <v>24</v>
      </c>
    </row>
    <row r="13" spans="1:24" s="32" customFormat="1" ht="13.5" customHeight="1" thickBot="1" x14ac:dyDescent="0.25">
      <c r="A13" s="28" t="s">
        <v>26</v>
      </c>
      <c r="B13" s="6"/>
      <c r="C13" s="6"/>
      <c r="D13" s="16"/>
      <c r="E13" s="16"/>
      <c r="F13" s="16"/>
      <c r="G13" s="6"/>
      <c r="H13" s="6"/>
      <c r="I13" s="6"/>
      <c r="J13" s="6"/>
      <c r="K13" s="6"/>
      <c r="L13" s="6"/>
      <c r="M13" s="6"/>
      <c r="N13" s="6"/>
      <c r="O13" s="6"/>
      <c r="P13" s="9"/>
      <c r="Q13" s="9"/>
      <c r="R13" s="9"/>
      <c r="S13" s="9"/>
      <c r="T13" s="5"/>
      <c r="U13" s="29"/>
      <c r="V13" s="30"/>
      <c r="W13" s="31"/>
      <c r="X13" s="31"/>
    </row>
    <row r="14" spans="1:24" s="103" customFormat="1" ht="63.75" x14ac:dyDescent="0.2">
      <c r="A14" s="122" t="s">
        <v>27</v>
      </c>
      <c r="B14" s="123" t="s">
        <v>28</v>
      </c>
      <c r="C14" s="123" t="s">
        <v>48</v>
      </c>
      <c r="D14" s="124" t="s">
        <v>29</v>
      </c>
      <c r="E14" s="124" t="s">
        <v>30</v>
      </c>
      <c r="F14" s="124" t="s">
        <v>31</v>
      </c>
      <c r="G14" s="123" t="s">
        <v>32</v>
      </c>
      <c r="H14" s="125">
        <v>0</v>
      </c>
      <c r="I14" s="123">
        <v>710000000</v>
      </c>
      <c r="J14" s="123" t="s">
        <v>33</v>
      </c>
      <c r="K14" s="123" t="s">
        <v>49</v>
      </c>
      <c r="L14" s="210" t="s">
        <v>50</v>
      </c>
      <c r="M14" s="123" t="s">
        <v>35</v>
      </c>
      <c r="N14" s="210" t="s">
        <v>51</v>
      </c>
      <c r="O14" s="126" t="s">
        <v>2264</v>
      </c>
      <c r="P14" s="123">
        <v>113</v>
      </c>
      <c r="Q14" s="123" t="s">
        <v>37</v>
      </c>
      <c r="R14" s="141">
        <v>399</v>
      </c>
      <c r="S14" s="141">
        <v>1457450.77</v>
      </c>
      <c r="T14" s="141">
        <v>0</v>
      </c>
      <c r="U14" s="141">
        <v>0</v>
      </c>
      <c r="V14" s="123" t="s">
        <v>38</v>
      </c>
      <c r="W14" s="123">
        <v>2016</v>
      </c>
      <c r="X14" s="127" t="s">
        <v>2731</v>
      </c>
    </row>
    <row r="15" spans="1:24" s="191" customFormat="1" ht="63.75" x14ac:dyDescent="0.25">
      <c r="A15" s="128" t="s">
        <v>2732</v>
      </c>
      <c r="B15" s="33" t="s">
        <v>28</v>
      </c>
      <c r="C15" s="33" t="s">
        <v>48</v>
      </c>
      <c r="D15" s="34" t="s">
        <v>29</v>
      </c>
      <c r="E15" s="34" t="s">
        <v>30</v>
      </c>
      <c r="F15" s="34" t="s">
        <v>31</v>
      </c>
      <c r="G15" s="33" t="s">
        <v>2238</v>
      </c>
      <c r="H15" s="35">
        <v>0</v>
      </c>
      <c r="I15" s="33">
        <v>710000000</v>
      </c>
      <c r="J15" s="33" t="s">
        <v>33</v>
      </c>
      <c r="K15" s="33" t="s">
        <v>244</v>
      </c>
      <c r="L15" s="45" t="s">
        <v>50</v>
      </c>
      <c r="M15" s="33" t="s">
        <v>35</v>
      </c>
      <c r="N15" s="45" t="s">
        <v>51</v>
      </c>
      <c r="O15" s="36" t="s">
        <v>2264</v>
      </c>
      <c r="P15" s="33">
        <v>113</v>
      </c>
      <c r="Q15" s="33" t="s">
        <v>37</v>
      </c>
      <c r="R15" s="37">
        <v>399</v>
      </c>
      <c r="S15" s="37">
        <v>1457450.77</v>
      </c>
      <c r="T15" s="37">
        <v>581522857.23000002</v>
      </c>
      <c r="U15" s="37">
        <v>651305600.0976001</v>
      </c>
      <c r="V15" s="33"/>
      <c r="W15" s="33">
        <v>2016</v>
      </c>
      <c r="X15" s="73" t="s">
        <v>2733</v>
      </c>
    </row>
    <row r="16" spans="1:24" s="74" customFormat="1" ht="89.25" customHeight="1" x14ac:dyDescent="0.25">
      <c r="A16" s="128" t="s">
        <v>39</v>
      </c>
      <c r="B16" s="33" t="s">
        <v>28</v>
      </c>
      <c r="C16" s="45" t="s">
        <v>259</v>
      </c>
      <c r="D16" s="34" t="s">
        <v>260</v>
      </c>
      <c r="E16" s="34" t="s">
        <v>261</v>
      </c>
      <c r="F16" s="34" t="s">
        <v>262</v>
      </c>
      <c r="G16" s="33" t="s">
        <v>2238</v>
      </c>
      <c r="H16" s="44">
        <v>90</v>
      </c>
      <c r="I16" s="33">
        <v>710000000</v>
      </c>
      <c r="J16" s="33" t="s">
        <v>33</v>
      </c>
      <c r="K16" s="33" t="s">
        <v>101</v>
      </c>
      <c r="L16" s="33" t="s">
        <v>33</v>
      </c>
      <c r="M16" s="33" t="s">
        <v>35</v>
      </c>
      <c r="N16" s="33" t="s">
        <v>235</v>
      </c>
      <c r="O16" s="36" t="s">
        <v>2264</v>
      </c>
      <c r="P16" s="33">
        <v>796</v>
      </c>
      <c r="Q16" s="33" t="s">
        <v>47</v>
      </c>
      <c r="R16" s="37">
        <v>51</v>
      </c>
      <c r="S16" s="37">
        <v>1586000</v>
      </c>
      <c r="T16" s="37">
        <f t="shared" ref="T16:T85" si="0">R16*S16</f>
        <v>80886000</v>
      </c>
      <c r="U16" s="37">
        <f t="shared" ref="U16:U85" si="1">T16*1.12</f>
        <v>90592320.000000015</v>
      </c>
      <c r="V16" s="33"/>
      <c r="W16" s="33">
        <v>2016</v>
      </c>
      <c r="X16" s="129"/>
    </row>
    <row r="17" spans="1:24" s="41" customFormat="1" ht="127.5" x14ac:dyDescent="0.25">
      <c r="A17" s="128" t="s">
        <v>44</v>
      </c>
      <c r="B17" s="33" t="s">
        <v>28</v>
      </c>
      <c r="C17" s="95" t="s">
        <v>1243</v>
      </c>
      <c r="D17" s="100" t="s">
        <v>1244</v>
      </c>
      <c r="E17" s="100" t="s">
        <v>1245</v>
      </c>
      <c r="F17" s="100" t="s">
        <v>1246</v>
      </c>
      <c r="G17" s="33" t="s">
        <v>2238</v>
      </c>
      <c r="H17" s="35">
        <v>0</v>
      </c>
      <c r="I17" s="33">
        <v>710000000</v>
      </c>
      <c r="J17" s="33" t="s">
        <v>33</v>
      </c>
      <c r="K17" s="33" t="s">
        <v>111</v>
      </c>
      <c r="L17" s="33" t="s">
        <v>33</v>
      </c>
      <c r="M17" s="33" t="s">
        <v>35</v>
      </c>
      <c r="N17" s="33" t="s">
        <v>1097</v>
      </c>
      <c r="O17" s="36" t="s">
        <v>2254</v>
      </c>
      <c r="P17" s="33">
        <v>796</v>
      </c>
      <c r="Q17" s="33" t="s">
        <v>47</v>
      </c>
      <c r="R17" s="37">
        <v>35</v>
      </c>
      <c r="S17" s="37">
        <v>88979.5</v>
      </c>
      <c r="T17" s="37">
        <v>0</v>
      </c>
      <c r="U17" s="37">
        <v>0</v>
      </c>
      <c r="V17" s="33"/>
      <c r="W17" s="33">
        <v>2016</v>
      </c>
      <c r="X17" s="130" t="s">
        <v>2734</v>
      </c>
    </row>
    <row r="18" spans="1:24" s="41" customFormat="1" ht="216.75" x14ac:dyDescent="0.25">
      <c r="A18" s="128" t="s">
        <v>613</v>
      </c>
      <c r="B18" s="33" t="s">
        <v>28</v>
      </c>
      <c r="C18" s="95" t="s">
        <v>1247</v>
      </c>
      <c r="D18" s="100" t="s">
        <v>1244</v>
      </c>
      <c r="E18" s="100" t="s">
        <v>1248</v>
      </c>
      <c r="F18" s="100" t="s">
        <v>1249</v>
      </c>
      <c r="G18" s="33" t="s">
        <v>2238</v>
      </c>
      <c r="H18" s="35">
        <v>0</v>
      </c>
      <c r="I18" s="33">
        <v>710000000</v>
      </c>
      <c r="J18" s="33" t="s">
        <v>33</v>
      </c>
      <c r="K18" s="33" t="s">
        <v>111</v>
      </c>
      <c r="L18" s="33" t="s">
        <v>33</v>
      </c>
      <c r="M18" s="33" t="s">
        <v>35</v>
      </c>
      <c r="N18" s="33" t="s">
        <v>1097</v>
      </c>
      <c r="O18" s="36" t="s">
        <v>2254</v>
      </c>
      <c r="P18" s="33">
        <v>796</v>
      </c>
      <c r="Q18" s="33" t="s">
        <v>47</v>
      </c>
      <c r="R18" s="37">
        <v>1</v>
      </c>
      <c r="S18" s="37">
        <v>2678571.5</v>
      </c>
      <c r="T18" s="37">
        <v>0</v>
      </c>
      <c r="U18" s="37">
        <v>0</v>
      </c>
      <c r="V18" s="33"/>
      <c r="W18" s="33">
        <v>2016</v>
      </c>
      <c r="X18" s="130" t="s">
        <v>2734</v>
      </c>
    </row>
    <row r="19" spans="1:24" s="41" customFormat="1" ht="51" x14ac:dyDescent="0.25">
      <c r="A19" s="128" t="s">
        <v>614</v>
      </c>
      <c r="B19" s="33" t="s">
        <v>28</v>
      </c>
      <c r="C19" s="95" t="s">
        <v>1250</v>
      </c>
      <c r="D19" s="100" t="s">
        <v>1349</v>
      </c>
      <c r="E19" s="100" t="s">
        <v>1350</v>
      </c>
      <c r="F19" s="100" t="s">
        <v>1251</v>
      </c>
      <c r="G19" s="33" t="s">
        <v>2238</v>
      </c>
      <c r="H19" s="35">
        <v>0</v>
      </c>
      <c r="I19" s="33">
        <v>710000000</v>
      </c>
      <c r="J19" s="33" t="s">
        <v>33</v>
      </c>
      <c r="K19" s="33" t="s">
        <v>252</v>
      </c>
      <c r="L19" s="33" t="s">
        <v>33</v>
      </c>
      <c r="M19" s="33" t="s">
        <v>35</v>
      </c>
      <c r="N19" s="33" t="s">
        <v>225</v>
      </c>
      <c r="O19" s="36" t="s">
        <v>2254</v>
      </c>
      <c r="P19" s="33">
        <v>796</v>
      </c>
      <c r="Q19" s="33" t="s">
        <v>47</v>
      </c>
      <c r="R19" s="37">
        <v>50</v>
      </c>
      <c r="S19" s="37">
        <v>167857.5</v>
      </c>
      <c r="T19" s="37">
        <v>0</v>
      </c>
      <c r="U19" s="37">
        <v>0</v>
      </c>
      <c r="V19" s="38"/>
      <c r="W19" s="33">
        <v>2016</v>
      </c>
      <c r="X19" s="130" t="s">
        <v>2734</v>
      </c>
    </row>
    <row r="20" spans="1:24" s="41" customFormat="1" ht="51" x14ac:dyDescent="0.25">
      <c r="A20" s="128" t="s">
        <v>615</v>
      </c>
      <c r="B20" s="33" t="s">
        <v>28</v>
      </c>
      <c r="C20" s="95" t="s">
        <v>1252</v>
      </c>
      <c r="D20" s="100" t="s">
        <v>1351</v>
      </c>
      <c r="E20" s="100" t="s">
        <v>1253</v>
      </c>
      <c r="F20" s="100" t="s">
        <v>1254</v>
      </c>
      <c r="G20" s="33" t="s">
        <v>2238</v>
      </c>
      <c r="H20" s="35">
        <v>0</v>
      </c>
      <c r="I20" s="33">
        <v>710000000</v>
      </c>
      <c r="J20" s="33" t="s">
        <v>33</v>
      </c>
      <c r="K20" s="33" t="s">
        <v>252</v>
      </c>
      <c r="L20" s="33" t="s">
        <v>33</v>
      </c>
      <c r="M20" s="33" t="s">
        <v>35</v>
      </c>
      <c r="N20" s="33" t="s">
        <v>225</v>
      </c>
      <c r="O20" s="36" t="s">
        <v>2254</v>
      </c>
      <c r="P20" s="33">
        <v>796</v>
      </c>
      <c r="Q20" s="33" t="s">
        <v>47</v>
      </c>
      <c r="R20" s="37">
        <v>50</v>
      </c>
      <c r="S20" s="37">
        <v>53571.5</v>
      </c>
      <c r="T20" s="37">
        <v>0</v>
      </c>
      <c r="U20" s="37">
        <v>0</v>
      </c>
      <c r="V20" s="33"/>
      <c r="W20" s="33">
        <v>2016</v>
      </c>
      <c r="X20" s="130" t="s">
        <v>2734</v>
      </c>
    </row>
    <row r="21" spans="1:24" s="41" customFormat="1" ht="114.75" x14ac:dyDescent="0.25">
      <c r="A21" s="128" t="s">
        <v>616</v>
      </c>
      <c r="B21" s="33" t="s">
        <v>28</v>
      </c>
      <c r="C21" s="95" t="s">
        <v>1255</v>
      </c>
      <c r="D21" s="100" t="s">
        <v>1256</v>
      </c>
      <c r="E21" s="100" t="s">
        <v>1257</v>
      </c>
      <c r="F21" s="100" t="s">
        <v>1258</v>
      </c>
      <c r="G21" s="33" t="s">
        <v>2238</v>
      </c>
      <c r="H21" s="35">
        <v>0</v>
      </c>
      <c r="I21" s="33">
        <v>710000000</v>
      </c>
      <c r="J21" s="33" t="s">
        <v>33</v>
      </c>
      <c r="K21" s="33" t="s">
        <v>252</v>
      </c>
      <c r="L21" s="33" t="s">
        <v>33</v>
      </c>
      <c r="M21" s="33" t="s">
        <v>35</v>
      </c>
      <c r="N21" s="33" t="s">
        <v>225</v>
      </c>
      <c r="O21" s="36" t="s">
        <v>2254</v>
      </c>
      <c r="P21" s="33">
        <v>796</v>
      </c>
      <c r="Q21" s="33" t="s">
        <v>47</v>
      </c>
      <c r="R21" s="37">
        <v>55</v>
      </c>
      <c r="S21" s="37">
        <v>35681.5</v>
      </c>
      <c r="T21" s="37">
        <v>0</v>
      </c>
      <c r="U21" s="37">
        <v>0</v>
      </c>
      <c r="V21" s="33"/>
      <c r="W21" s="33">
        <v>2016</v>
      </c>
      <c r="X21" s="130" t="s">
        <v>2734</v>
      </c>
    </row>
    <row r="22" spans="1:24" s="41" customFormat="1" ht="51" x14ac:dyDescent="0.25">
      <c r="A22" s="128" t="s">
        <v>617</v>
      </c>
      <c r="B22" s="33" t="s">
        <v>28</v>
      </c>
      <c r="C22" s="95" t="s">
        <v>1259</v>
      </c>
      <c r="D22" s="100" t="s">
        <v>1260</v>
      </c>
      <c r="E22" s="100" t="s">
        <v>1261</v>
      </c>
      <c r="F22" s="100" t="s">
        <v>1262</v>
      </c>
      <c r="G22" s="33" t="s">
        <v>2238</v>
      </c>
      <c r="H22" s="35">
        <v>0</v>
      </c>
      <c r="I22" s="33">
        <v>710000000</v>
      </c>
      <c r="J22" s="33" t="s">
        <v>33</v>
      </c>
      <c r="K22" s="33" t="s">
        <v>108</v>
      </c>
      <c r="L22" s="33" t="s">
        <v>33</v>
      </c>
      <c r="M22" s="33" t="s">
        <v>35</v>
      </c>
      <c r="N22" s="33" t="s">
        <v>244</v>
      </c>
      <c r="O22" s="36" t="s">
        <v>2260</v>
      </c>
      <c r="P22" s="33">
        <v>796</v>
      </c>
      <c r="Q22" s="33" t="s">
        <v>47</v>
      </c>
      <c r="R22" s="37">
        <v>10</v>
      </c>
      <c r="S22" s="37">
        <v>434483</v>
      </c>
      <c r="T22" s="37">
        <v>0</v>
      </c>
      <c r="U22" s="37">
        <v>0</v>
      </c>
      <c r="V22" s="33"/>
      <c r="W22" s="33">
        <v>2016</v>
      </c>
      <c r="X22" s="130" t="s">
        <v>2731</v>
      </c>
    </row>
    <row r="23" spans="1:24" s="41" customFormat="1" ht="51" x14ac:dyDescent="0.25">
      <c r="A23" s="128" t="s">
        <v>2735</v>
      </c>
      <c r="B23" s="33" t="s">
        <v>28</v>
      </c>
      <c r="C23" s="95" t="s">
        <v>2736</v>
      </c>
      <c r="D23" s="100" t="s">
        <v>1260</v>
      </c>
      <c r="E23" s="100" t="s">
        <v>2881</v>
      </c>
      <c r="F23" s="100" t="s">
        <v>2882</v>
      </c>
      <c r="G23" s="33" t="s">
        <v>2238</v>
      </c>
      <c r="H23" s="35">
        <v>0</v>
      </c>
      <c r="I23" s="33">
        <v>710000000</v>
      </c>
      <c r="J23" s="33" t="s">
        <v>33</v>
      </c>
      <c r="K23" s="33" t="s">
        <v>49</v>
      </c>
      <c r="L23" s="33" t="s">
        <v>33</v>
      </c>
      <c r="M23" s="33" t="s">
        <v>35</v>
      </c>
      <c r="N23" s="33" t="s">
        <v>567</v>
      </c>
      <c r="O23" s="36" t="s">
        <v>2260</v>
      </c>
      <c r="P23" s="33">
        <v>796</v>
      </c>
      <c r="Q23" s="33" t="s">
        <v>47</v>
      </c>
      <c r="R23" s="37">
        <v>26</v>
      </c>
      <c r="S23" s="37">
        <v>607545.54</v>
      </c>
      <c r="T23" s="37">
        <f>R23*S23</f>
        <v>15796184.040000001</v>
      </c>
      <c r="U23" s="37">
        <f>T23*1.12</f>
        <v>17691726.124800004</v>
      </c>
      <c r="V23" s="33"/>
      <c r="W23" s="33">
        <v>2016</v>
      </c>
      <c r="X23" s="73" t="s">
        <v>2885</v>
      </c>
    </row>
    <row r="24" spans="1:24" s="41" customFormat="1" ht="89.25" x14ac:dyDescent="0.25">
      <c r="A24" s="128" t="s">
        <v>618</v>
      </c>
      <c r="B24" s="33" t="s">
        <v>28</v>
      </c>
      <c r="C24" s="95" t="s">
        <v>1263</v>
      </c>
      <c r="D24" s="100" t="s">
        <v>1264</v>
      </c>
      <c r="E24" s="100" t="s">
        <v>1265</v>
      </c>
      <c r="F24" s="100" t="s">
        <v>1266</v>
      </c>
      <c r="G24" s="33" t="s">
        <v>2238</v>
      </c>
      <c r="H24" s="35">
        <v>0</v>
      </c>
      <c r="I24" s="33">
        <v>710000000</v>
      </c>
      <c r="J24" s="33" t="s">
        <v>33</v>
      </c>
      <c r="K24" s="33" t="s">
        <v>40</v>
      </c>
      <c r="L24" s="33" t="s">
        <v>33</v>
      </c>
      <c r="M24" s="33" t="s">
        <v>35</v>
      </c>
      <c r="N24" s="33" t="s">
        <v>41</v>
      </c>
      <c r="O24" s="36" t="s">
        <v>2254</v>
      </c>
      <c r="P24" s="33">
        <v>796</v>
      </c>
      <c r="Q24" s="33" t="s">
        <v>47</v>
      </c>
      <c r="R24" s="37">
        <v>1</v>
      </c>
      <c r="S24" s="37">
        <v>2896429.5</v>
      </c>
      <c r="T24" s="37">
        <v>0</v>
      </c>
      <c r="U24" s="37">
        <v>0</v>
      </c>
      <c r="V24" s="33"/>
      <c r="W24" s="33">
        <v>2016</v>
      </c>
      <c r="X24" s="130" t="s">
        <v>2734</v>
      </c>
    </row>
    <row r="25" spans="1:24" s="41" customFormat="1" ht="55.5" customHeight="1" x14ac:dyDescent="0.25">
      <c r="A25" s="128" t="s">
        <v>619</v>
      </c>
      <c r="B25" s="33" t="s">
        <v>28</v>
      </c>
      <c r="C25" s="95" t="s">
        <v>1267</v>
      </c>
      <c r="D25" s="100" t="s">
        <v>1268</v>
      </c>
      <c r="E25" s="100" t="s">
        <v>1269</v>
      </c>
      <c r="F25" s="100" t="s">
        <v>1270</v>
      </c>
      <c r="G25" s="33" t="s">
        <v>2238</v>
      </c>
      <c r="H25" s="35">
        <v>0</v>
      </c>
      <c r="I25" s="33">
        <v>710000000</v>
      </c>
      <c r="J25" s="33" t="s">
        <v>33</v>
      </c>
      <c r="K25" s="33" t="s">
        <v>49</v>
      </c>
      <c r="L25" s="33" t="s">
        <v>33</v>
      </c>
      <c r="M25" s="33" t="s">
        <v>35</v>
      </c>
      <c r="N25" s="33" t="s">
        <v>567</v>
      </c>
      <c r="O25" s="36" t="s">
        <v>2254</v>
      </c>
      <c r="P25" s="33">
        <v>796</v>
      </c>
      <c r="Q25" s="33" t="s">
        <v>47</v>
      </c>
      <c r="R25" s="37">
        <v>4</v>
      </c>
      <c r="S25" s="37">
        <v>1810267.5</v>
      </c>
      <c r="T25" s="37">
        <v>0</v>
      </c>
      <c r="U25" s="37">
        <v>0</v>
      </c>
      <c r="V25" s="33"/>
      <c r="W25" s="33">
        <v>2016</v>
      </c>
      <c r="X25" s="130" t="s">
        <v>2734</v>
      </c>
    </row>
    <row r="26" spans="1:24" s="41" customFormat="1" ht="51" x14ac:dyDescent="0.25">
      <c r="A26" s="128" t="s">
        <v>620</v>
      </c>
      <c r="B26" s="33" t="s">
        <v>28</v>
      </c>
      <c r="C26" s="95" t="s">
        <v>1271</v>
      </c>
      <c r="D26" s="100" t="s">
        <v>1272</v>
      </c>
      <c r="E26" s="100" t="s">
        <v>1273</v>
      </c>
      <c r="F26" s="100" t="s">
        <v>1274</v>
      </c>
      <c r="G26" s="33" t="s">
        <v>2238</v>
      </c>
      <c r="H26" s="35">
        <v>0</v>
      </c>
      <c r="I26" s="33">
        <v>710000000</v>
      </c>
      <c r="J26" s="33" t="s">
        <v>33</v>
      </c>
      <c r="K26" s="33" t="s">
        <v>49</v>
      </c>
      <c r="L26" s="33" t="s">
        <v>33</v>
      </c>
      <c r="M26" s="33" t="s">
        <v>35</v>
      </c>
      <c r="N26" s="33" t="s">
        <v>1499</v>
      </c>
      <c r="O26" s="36" t="s">
        <v>2254</v>
      </c>
      <c r="P26" s="33">
        <v>839</v>
      </c>
      <c r="Q26" s="33" t="s">
        <v>1275</v>
      </c>
      <c r="R26" s="37">
        <v>1</v>
      </c>
      <c r="S26" s="37">
        <v>115857142.86</v>
      </c>
      <c r="T26" s="37">
        <v>0</v>
      </c>
      <c r="U26" s="37">
        <v>0</v>
      </c>
      <c r="V26" s="33"/>
      <c r="W26" s="33">
        <v>2016</v>
      </c>
      <c r="X26" s="73" t="s">
        <v>2731</v>
      </c>
    </row>
    <row r="27" spans="1:24" s="41" customFormat="1" ht="93" customHeight="1" x14ac:dyDescent="0.25">
      <c r="A27" s="128" t="s">
        <v>2737</v>
      </c>
      <c r="B27" s="33" t="s">
        <v>28</v>
      </c>
      <c r="C27" s="95" t="s">
        <v>2738</v>
      </c>
      <c r="D27" s="100" t="s">
        <v>1272</v>
      </c>
      <c r="E27" s="100" t="s">
        <v>2739</v>
      </c>
      <c r="F27" s="100" t="s">
        <v>2742</v>
      </c>
      <c r="G27" s="33" t="s">
        <v>2238</v>
      </c>
      <c r="H27" s="35">
        <v>0</v>
      </c>
      <c r="I27" s="33">
        <v>710000000</v>
      </c>
      <c r="J27" s="33" t="s">
        <v>33</v>
      </c>
      <c r="K27" s="33" t="s">
        <v>244</v>
      </c>
      <c r="L27" s="33" t="s">
        <v>33</v>
      </c>
      <c r="M27" s="33" t="s">
        <v>35</v>
      </c>
      <c r="N27" s="33" t="s">
        <v>2740</v>
      </c>
      <c r="O27" s="36" t="s">
        <v>2254</v>
      </c>
      <c r="P27" s="33">
        <v>839</v>
      </c>
      <c r="Q27" s="33" t="s">
        <v>1275</v>
      </c>
      <c r="R27" s="37">
        <v>1</v>
      </c>
      <c r="S27" s="37">
        <v>115857142.86</v>
      </c>
      <c r="T27" s="37">
        <v>115857142.86</v>
      </c>
      <c r="U27" s="37">
        <v>129760000.00320001</v>
      </c>
      <c r="V27" s="33"/>
      <c r="W27" s="33">
        <v>2016</v>
      </c>
      <c r="X27" s="130" t="s">
        <v>2741</v>
      </c>
    </row>
    <row r="28" spans="1:24" s="22" customFormat="1" ht="52.5" customHeight="1" x14ac:dyDescent="0.25">
      <c r="A28" s="128" t="s">
        <v>621</v>
      </c>
      <c r="B28" s="33" t="s">
        <v>28</v>
      </c>
      <c r="C28" s="33" t="s">
        <v>362</v>
      </c>
      <c r="D28" s="100" t="s">
        <v>363</v>
      </c>
      <c r="E28" s="100" t="s">
        <v>1352</v>
      </c>
      <c r="F28" s="100" t="s">
        <v>364</v>
      </c>
      <c r="G28" s="33" t="s">
        <v>2239</v>
      </c>
      <c r="H28" s="35">
        <v>0</v>
      </c>
      <c r="I28" s="33">
        <v>710000000</v>
      </c>
      <c r="J28" s="33" t="s">
        <v>33</v>
      </c>
      <c r="K28" s="33" t="s">
        <v>49</v>
      </c>
      <c r="L28" s="33" t="s">
        <v>33</v>
      </c>
      <c r="M28" s="33" t="s">
        <v>35</v>
      </c>
      <c r="N28" s="33" t="s">
        <v>51</v>
      </c>
      <c r="O28" s="36" t="s">
        <v>2254</v>
      </c>
      <c r="P28" s="33">
        <v>796</v>
      </c>
      <c r="Q28" s="33" t="s">
        <v>47</v>
      </c>
      <c r="R28" s="37">
        <v>1500</v>
      </c>
      <c r="S28" s="37">
        <v>30</v>
      </c>
      <c r="T28" s="37">
        <f t="shared" si="0"/>
        <v>45000</v>
      </c>
      <c r="U28" s="37">
        <f t="shared" si="1"/>
        <v>50400.000000000007</v>
      </c>
      <c r="V28" s="33" t="s">
        <v>43</v>
      </c>
      <c r="W28" s="38">
        <v>2016</v>
      </c>
      <c r="X28" s="155"/>
    </row>
    <row r="29" spans="1:24" s="22" customFormat="1" ht="38.25" customHeight="1" x14ac:dyDescent="0.25">
      <c r="A29" s="128" t="s">
        <v>622</v>
      </c>
      <c r="B29" s="33" t="s">
        <v>28</v>
      </c>
      <c r="C29" s="33" t="s">
        <v>365</v>
      </c>
      <c r="D29" s="100" t="s">
        <v>363</v>
      </c>
      <c r="E29" s="100" t="s">
        <v>1353</v>
      </c>
      <c r="F29" s="100" t="s">
        <v>366</v>
      </c>
      <c r="G29" s="33" t="s">
        <v>2239</v>
      </c>
      <c r="H29" s="35">
        <v>0</v>
      </c>
      <c r="I29" s="33">
        <v>710000000</v>
      </c>
      <c r="J29" s="33" t="s">
        <v>33</v>
      </c>
      <c r="K29" s="33" t="s">
        <v>49</v>
      </c>
      <c r="L29" s="33" t="s">
        <v>33</v>
      </c>
      <c r="M29" s="33" t="s">
        <v>35</v>
      </c>
      <c r="N29" s="33" t="s">
        <v>51</v>
      </c>
      <c r="O29" s="36" t="s">
        <v>2254</v>
      </c>
      <c r="P29" s="33">
        <v>796</v>
      </c>
      <c r="Q29" s="33" t="s">
        <v>47</v>
      </c>
      <c r="R29" s="37">
        <v>1500</v>
      </c>
      <c r="S29" s="37">
        <v>20.5</v>
      </c>
      <c r="T29" s="37">
        <f t="shared" si="0"/>
        <v>30750</v>
      </c>
      <c r="U29" s="37">
        <f t="shared" si="1"/>
        <v>34440</v>
      </c>
      <c r="V29" s="33" t="s">
        <v>43</v>
      </c>
      <c r="W29" s="38">
        <v>2016</v>
      </c>
      <c r="X29" s="131"/>
    </row>
    <row r="30" spans="1:24" s="22" customFormat="1" ht="25.5" customHeight="1" x14ac:dyDescent="0.25">
      <c r="A30" s="128" t="s">
        <v>623</v>
      </c>
      <c r="B30" s="33" t="s">
        <v>28</v>
      </c>
      <c r="C30" s="33" t="s">
        <v>367</v>
      </c>
      <c r="D30" s="100" t="s">
        <v>363</v>
      </c>
      <c r="E30" s="100" t="s">
        <v>1354</v>
      </c>
      <c r="F30" s="100" t="s">
        <v>368</v>
      </c>
      <c r="G30" s="33" t="s">
        <v>2239</v>
      </c>
      <c r="H30" s="35">
        <v>0</v>
      </c>
      <c r="I30" s="33">
        <v>710000000</v>
      </c>
      <c r="J30" s="33" t="s">
        <v>33</v>
      </c>
      <c r="K30" s="33" t="s">
        <v>49</v>
      </c>
      <c r="L30" s="33" t="s">
        <v>33</v>
      </c>
      <c r="M30" s="33" t="s">
        <v>35</v>
      </c>
      <c r="N30" s="33" t="s">
        <v>51</v>
      </c>
      <c r="O30" s="36" t="s">
        <v>2254</v>
      </c>
      <c r="P30" s="33">
        <v>796</v>
      </c>
      <c r="Q30" s="33" t="s">
        <v>47</v>
      </c>
      <c r="R30" s="37">
        <v>1500</v>
      </c>
      <c r="S30" s="37">
        <v>16.5</v>
      </c>
      <c r="T30" s="37">
        <f t="shared" si="0"/>
        <v>24750</v>
      </c>
      <c r="U30" s="37">
        <f t="shared" si="1"/>
        <v>27720.000000000004</v>
      </c>
      <c r="V30" s="33" t="s">
        <v>43</v>
      </c>
      <c r="W30" s="38">
        <v>2016</v>
      </c>
      <c r="X30" s="131"/>
    </row>
    <row r="31" spans="1:24" s="22" customFormat="1" ht="25.5" customHeight="1" x14ac:dyDescent="0.25">
      <c r="A31" s="128" t="s">
        <v>624</v>
      </c>
      <c r="B31" s="33" t="s">
        <v>28</v>
      </c>
      <c r="C31" s="33" t="s">
        <v>369</v>
      </c>
      <c r="D31" s="100" t="s">
        <v>363</v>
      </c>
      <c r="E31" s="100" t="s">
        <v>1355</v>
      </c>
      <c r="F31" s="100" t="s">
        <v>370</v>
      </c>
      <c r="G31" s="33" t="s">
        <v>2239</v>
      </c>
      <c r="H31" s="35">
        <v>0</v>
      </c>
      <c r="I31" s="33">
        <v>710000000</v>
      </c>
      <c r="J31" s="33" t="s">
        <v>33</v>
      </c>
      <c r="K31" s="33" t="s">
        <v>49</v>
      </c>
      <c r="L31" s="33" t="s">
        <v>33</v>
      </c>
      <c r="M31" s="33" t="s">
        <v>35</v>
      </c>
      <c r="N31" s="33" t="s">
        <v>51</v>
      </c>
      <c r="O31" s="36" t="s">
        <v>2254</v>
      </c>
      <c r="P31" s="33">
        <v>796</v>
      </c>
      <c r="Q31" s="33" t="s">
        <v>47</v>
      </c>
      <c r="R31" s="37">
        <v>1507</v>
      </c>
      <c r="S31" s="37">
        <v>53</v>
      </c>
      <c r="T31" s="37">
        <f t="shared" si="0"/>
        <v>79871</v>
      </c>
      <c r="U31" s="37">
        <f t="shared" si="1"/>
        <v>89455.52</v>
      </c>
      <c r="V31" s="33" t="s">
        <v>43</v>
      </c>
      <c r="W31" s="38">
        <v>2016</v>
      </c>
      <c r="X31" s="131"/>
    </row>
    <row r="32" spans="1:24" s="22" customFormat="1" ht="51" customHeight="1" x14ac:dyDescent="0.25">
      <c r="A32" s="128" t="s">
        <v>625</v>
      </c>
      <c r="B32" s="33" t="s">
        <v>28</v>
      </c>
      <c r="C32" s="33" t="s">
        <v>371</v>
      </c>
      <c r="D32" s="100" t="s">
        <v>1356</v>
      </c>
      <c r="E32" s="100" t="s">
        <v>372</v>
      </c>
      <c r="F32" s="100" t="s">
        <v>373</v>
      </c>
      <c r="G32" s="33" t="s">
        <v>2239</v>
      </c>
      <c r="H32" s="35">
        <v>0</v>
      </c>
      <c r="I32" s="33">
        <v>710000000</v>
      </c>
      <c r="J32" s="33" t="s">
        <v>33</v>
      </c>
      <c r="K32" s="33" t="s">
        <v>49</v>
      </c>
      <c r="L32" s="33" t="s">
        <v>33</v>
      </c>
      <c r="M32" s="33" t="s">
        <v>35</v>
      </c>
      <c r="N32" s="33" t="s">
        <v>51</v>
      </c>
      <c r="O32" s="36" t="s">
        <v>2254</v>
      </c>
      <c r="P32" s="33">
        <v>796</v>
      </c>
      <c r="Q32" s="33" t="s">
        <v>47</v>
      </c>
      <c r="R32" s="37">
        <v>1000</v>
      </c>
      <c r="S32" s="37">
        <v>205</v>
      </c>
      <c r="T32" s="37">
        <f t="shared" si="0"/>
        <v>205000</v>
      </c>
      <c r="U32" s="37">
        <f t="shared" si="1"/>
        <v>229600.00000000003</v>
      </c>
      <c r="V32" s="33" t="s">
        <v>43</v>
      </c>
      <c r="W32" s="38">
        <v>2016</v>
      </c>
      <c r="X32" s="131"/>
    </row>
    <row r="33" spans="1:24" s="22" customFormat="1" ht="51" x14ac:dyDescent="0.25">
      <c r="A33" s="128" t="s">
        <v>626</v>
      </c>
      <c r="B33" s="33" t="s">
        <v>28</v>
      </c>
      <c r="C33" s="45" t="s">
        <v>374</v>
      </c>
      <c r="D33" s="100" t="s">
        <v>375</v>
      </c>
      <c r="E33" s="100" t="s">
        <v>1357</v>
      </c>
      <c r="F33" s="100" t="s">
        <v>376</v>
      </c>
      <c r="G33" s="33" t="s">
        <v>2239</v>
      </c>
      <c r="H33" s="35">
        <v>0</v>
      </c>
      <c r="I33" s="33">
        <v>710000000</v>
      </c>
      <c r="J33" s="33" t="s">
        <v>33</v>
      </c>
      <c r="K33" s="33" t="s">
        <v>49</v>
      </c>
      <c r="L33" s="33" t="s">
        <v>33</v>
      </c>
      <c r="M33" s="33" t="s">
        <v>35</v>
      </c>
      <c r="N33" s="33" t="s">
        <v>51</v>
      </c>
      <c r="O33" s="36" t="s">
        <v>2254</v>
      </c>
      <c r="P33" s="33">
        <v>796</v>
      </c>
      <c r="Q33" s="33" t="s">
        <v>47</v>
      </c>
      <c r="R33" s="37">
        <v>800</v>
      </c>
      <c r="S33" s="37">
        <v>515</v>
      </c>
      <c r="T33" s="37">
        <v>0</v>
      </c>
      <c r="U33" s="37">
        <v>0</v>
      </c>
      <c r="V33" s="33" t="s">
        <v>43</v>
      </c>
      <c r="W33" s="38">
        <v>2016</v>
      </c>
      <c r="X33" s="73" t="s">
        <v>2731</v>
      </c>
    </row>
    <row r="34" spans="1:24" s="22" customFormat="1" ht="51" x14ac:dyDescent="0.25">
      <c r="A34" s="128" t="s">
        <v>2743</v>
      </c>
      <c r="B34" s="33" t="s">
        <v>28</v>
      </c>
      <c r="C34" s="45" t="s">
        <v>374</v>
      </c>
      <c r="D34" s="100" t="s">
        <v>375</v>
      </c>
      <c r="E34" s="100" t="s">
        <v>1357</v>
      </c>
      <c r="F34" s="100" t="s">
        <v>376</v>
      </c>
      <c r="G34" s="33" t="s">
        <v>2239</v>
      </c>
      <c r="H34" s="35">
        <v>0</v>
      </c>
      <c r="I34" s="33">
        <v>710000000</v>
      </c>
      <c r="J34" s="33" t="s">
        <v>33</v>
      </c>
      <c r="K34" s="33" t="s">
        <v>49</v>
      </c>
      <c r="L34" s="33" t="s">
        <v>33</v>
      </c>
      <c r="M34" s="33" t="s">
        <v>35</v>
      </c>
      <c r="N34" s="33" t="s">
        <v>51</v>
      </c>
      <c r="O34" s="36" t="s">
        <v>2254</v>
      </c>
      <c r="P34" s="33">
        <v>796</v>
      </c>
      <c r="Q34" s="33" t="s">
        <v>47</v>
      </c>
      <c r="R34" s="37">
        <v>800</v>
      </c>
      <c r="S34" s="37">
        <v>515</v>
      </c>
      <c r="T34" s="37">
        <f t="shared" ref="T34" si="2">R34*S34</f>
        <v>412000</v>
      </c>
      <c r="U34" s="37">
        <f t="shared" ref="U34" si="3">T34*1.12</f>
        <v>461440.00000000006</v>
      </c>
      <c r="V34" s="33" t="s">
        <v>2744</v>
      </c>
      <c r="W34" s="38">
        <v>2016</v>
      </c>
      <c r="X34" s="131" t="s">
        <v>2745</v>
      </c>
    </row>
    <row r="35" spans="1:24" s="22" customFormat="1" ht="51" x14ac:dyDescent="0.25">
      <c r="A35" s="128" t="s">
        <v>627</v>
      </c>
      <c r="B35" s="33" t="s">
        <v>28</v>
      </c>
      <c r="C35" s="45" t="s">
        <v>377</v>
      </c>
      <c r="D35" s="100" t="s">
        <v>375</v>
      </c>
      <c r="E35" s="100" t="s">
        <v>1358</v>
      </c>
      <c r="F35" s="100" t="s">
        <v>378</v>
      </c>
      <c r="G35" s="33" t="s">
        <v>2239</v>
      </c>
      <c r="H35" s="35">
        <v>0</v>
      </c>
      <c r="I35" s="33">
        <v>710000000</v>
      </c>
      <c r="J35" s="33" t="s">
        <v>33</v>
      </c>
      <c r="K35" s="33" t="s">
        <v>49</v>
      </c>
      <c r="L35" s="33" t="s">
        <v>33</v>
      </c>
      <c r="M35" s="33" t="s">
        <v>35</v>
      </c>
      <c r="N35" s="33" t="s">
        <v>51</v>
      </c>
      <c r="O35" s="36" t="s">
        <v>2254</v>
      </c>
      <c r="P35" s="33">
        <v>796</v>
      </c>
      <c r="Q35" s="33" t="s">
        <v>47</v>
      </c>
      <c r="R35" s="37">
        <v>200</v>
      </c>
      <c r="S35" s="37">
        <v>515</v>
      </c>
      <c r="T35" s="37">
        <v>0</v>
      </c>
      <c r="U35" s="37">
        <v>0</v>
      </c>
      <c r="V35" s="33" t="s">
        <v>43</v>
      </c>
      <c r="W35" s="38">
        <v>2016</v>
      </c>
      <c r="X35" s="73" t="s">
        <v>2731</v>
      </c>
    </row>
    <row r="36" spans="1:24" s="22" customFormat="1" ht="51" x14ac:dyDescent="0.25">
      <c r="A36" s="128" t="s">
        <v>2746</v>
      </c>
      <c r="B36" s="33" t="s">
        <v>28</v>
      </c>
      <c r="C36" s="45" t="s">
        <v>377</v>
      </c>
      <c r="D36" s="100" t="s">
        <v>375</v>
      </c>
      <c r="E36" s="100" t="s">
        <v>1358</v>
      </c>
      <c r="F36" s="100" t="s">
        <v>378</v>
      </c>
      <c r="G36" s="33" t="s">
        <v>2239</v>
      </c>
      <c r="H36" s="35">
        <v>0</v>
      </c>
      <c r="I36" s="33">
        <v>710000000</v>
      </c>
      <c r="J36" s="33" t="s">
        <v>33</v>
      </c>
      <c r="K36" s="33" t="s">
        <v>49</v>
      </c>
      <c r="L36" s="33" t="s">
        <v>33</v>
      </c>
      <c r="M36" s="33" t="s">
        <v>35</v>
      </c>
      <c r="N36" s="33" t="s">
        <v>51</v>
      </c>
      <c r="O36" s="36" t="s">
        <v>2254</v>
      </c>
      <c r="P36" s="33">
        <v>796</v>
      </c>
      <c r="Q36" s="33" t="s">
        <v>47</v>
      </c>
      <c r="R36" s="37">
        <v>200</v>
      </c>
      <c r="S36" s="37">
        <v>515</v>
      </c>
      <c r="T36" s="37">
        <f t="shared" ref="T36" si="4">R36*S36</f>
        <v>103000</v>
      </c>
      <c r="U36" s="37">
        <f t="shared" ref="U36" si="5">T36*1.12</f>
        <v>115360.00000000001</v>
      </c>
      <c r="V36" s="33" t="s">
        <v>2744</v>
      </c>
      <c r="W36" s="38">
        <v>2016</v>
      </c>
      <c r="X36" s="131" t="s">
        <v>2745</v>
      </c>
    </row>
    <row r="37" spans="1:24" s="22" customFormat="1" ht="25.5" customHeight="1" x14ac:dyDescent="0.25">
      <c r="A37" s="128" t="s">
        <v>628</v>
      </c>
      <c r="B37" s="33" t="s">
        <v>28</v>
      </c>
      <c r="C37" s="33" t="s">
        <v>379</v>
      </c>
      <c r="D37" s="100" t="s">
        <v>380</v>
      </c>
      <c r="E37" s="100" t="s">
        <v>1359</v>
      </c>
      <c r="F37" s="100" t="s">
        <v>381</v>
      </c>
      <c r="G37" s="33" t="s">
        <v>2239</v>
      </c>
      <c r="H37" s="35">
        <v>0</v>
      </c>
      <c r="I37" s="33">
        <v>710000000</v>
      </c>
      <c r="J37" s="33" t="s">
        <v>33</v>
      </c>
      <c r="K37" s="33" t="s">
        <v>49</v>
      </c>
      <c r="L37" s="33" t="s">
        <v>33</v>
      </c>
      <c r="M37" s="33" t="s">
        <v>35</v>
      </c>
      <c r="N37" s="33" t="s">
        <v>51</v>
      </c>
      <c r="O37" s="36" t="s">
        <v>2254</v>
      </c>
      <c r="P37" s="33">
        <v>778</v>
      </c>
      <c r="Q37" s="33" t="s">
        <v>382</v>
      </c>
      <c r="R37" s="37">
        <v>800</v>
      </c>
      <c r="S37" s="37">
        <v>87.5</v>
      </c>
      <c r="T37" s="37">
        <f t="shared" si="0"/>
        <v>70000</v>
      </c>
      <c r="U37" s="37">
        <f t="shared" si="1"/>
        <v>78400.000000000015</v>
      </c>
      <c r="V37" s="33" t="s">
        <v>43</v>
      </c>
      <c r="W37" s="38">
        <v>2016</v>
      </c>
      <c r="X37" s="131"/>
    </row>
    <row r="38" spans="1:24" s="22" customFormat="1" ht="25.5" customHeight="1" x14ac:dyDescent="0.25">
      <c r="A38" s="128" t="s">
        <v>629</v>
      </c>
      <c r="B38" s="33" t="s">
        <v>28</v>
      </c>
      <c r="C38" s="33" t="s">
        <v>383</v>
      </c>
      <c r="D38" s="100" t="s">
        <v>1360</v>
      </c>
      <c r="E38" s="100" t="s">
        <v>1361</v>
      </c>
      <c r="F38" s="100" t="s">
        <v>384</v>
      </c>
      <c r="G38" s="33" t="s">
        <v>2239</v>
      </c>
      <c r="H38" s="35">
        <v>0</v>
      </c>
      <c r="I38" s="33">
        <v>710000000</v>
      </c>
      <c r="J38" s="33" t="s">
        <v>33</v>
      </c>
      <c r="K38" s="33" t="s">
        <v>49</v>
      </c>
      <c r="L38" s="33" t="s">
        <v>33</v>
      </c>
      <c r="M38" s="33" t="s">
        <v>35</v>
      </c>
      <c r="N38" s="33" t="s">
        <v>51</v>
      </c>
      <c r="O38" s="36" t="s">
        <v>2254</v>
      </c>
      <c r="P38" s="33">
        <v>796</v>
      </c>
      <c r="Q38" s="33" t="s">
        <v>47</v>
      </c>
      <c r="R38" s="37">
        <v>200</v>
      </c>
      <c r="S38" s="37">
        <v>325</v>
      </c>
      <c r="T38" s="37">
        <f t="shared" si="0"/>
        <v>65000</v>
      </c>
      <c r="U38" s="37">
        <f t="shared" si="1"/>
        <v>72800</v>
      </c>
      <c r="V38" s="33" t="s">
        <v>43</v>
      </c>
      <c r="W38" s="38">
        <v>2016</v>
      </c>
      <c r="X38" s="131"/>
    </row>
    <row r="39" spans="1:24" s="22" customFormat="1" ht="51" customHeight="1" x14ac:dyDescent="0.25">
      <c r="A39" s="128" t="s">
        <v>630</v>
      </c>
      <c r="B39" s="33" t="s">
        <v>28</v>
      </c>
      <c r="C39" s="33" t="s">
        <v>385</v>
      </c>
      <c r="D39" s="100" t="s">
        <v>1362</v>
      </c>
      <c r="E39" s="100" t="s">
        <v>1363</v>
      </c>
      <c r="F39" s="100" t="s">
        <v>386</v>
      </c>
      <c r="G39" s="33" t="s">
        <v>2239</v>
      </c>
      <c r="H39" s="35">
        <v>0</v>
      </c>
      <c r="I39" s="33">
        <v>710000000</v>
      </c>
      <c r="J39" s="33" t="s">
        <v>33</v>
      </c>
      <c r="K39" s="33" t="s">
        <v>49</v>
      </c>
      <c r="L39" s="33" t="s">
        <v>33</v>
      </c>
      <c r="M39" s="33" t="s">
        <v>35</v>
      </c>
      <c r="N39" s="33" t="s">
        <v>51</v>
      </c>
      <c r="O39" s="36" t="s">
        <v>2254</v>
      </c>
      <c r="P39" s="33">
        <v>796</v>
      </c>
      <c r="Q39" s="33" t="s">
        <v>47</v>
      </c>
      <c r="R39" s="37">
        <v>100</v>
      </c>
      <c r="S39" s="37">
        <v>572.5</v>
      </c>
      <c r="T39" s="37">
        <f t="shared" si="0"/>
        <v>57250</v>
      </c>
      <c r="U39" s="37">
        <f t="shared" si="1"/>
        <v>64120.000000000007</v>
      </c>
      <c r="V39" s="33" t="s">
        <v>43</v>
      </c>
      <c r="W39" s="38">
        <v>2016</v>
      </c>
      <c r="X39" s="131"/>
    </row>
    <row r="40" spans="1:24" s="22" customFormat="1" ht="51" customHeight="1" x14ac:dyDescent="0.25">
      <c r="A40" s="128" t="s">
        <v>631</v>
      </c>
      <c r="B40" s="33" t="s">
        <v>28</v>
      </c>
      <c r="C40" s="33" t="s">
        <v>387</v>
      </c>
      <c r="D40" s="100" t="s">
        <v>388</v>
      </c>
      <c r="E40" s="100" t="s">
        <v>1364</v>
      </c>
      <c r="F40" s="100" t="s">
        <v>389</v>
      </c>
      <c r="G40" s="33" t="s">
        <v>2239</v>
      </c>
      <c r="H40" s="35">
        <v>0</v>
      </c>
      <c r="I40" s="33">
        <v>710000000</v>
      </c>
      <c r="J40" s="33" t="s">
        <v>33</v>
      </c>
      <c r="K40" s="33" t="s">
        <v>49</v>
      </c>
      <c r="L40" s="33" t="s">
        <v>33</v>
      </c>
      <c r="M40" s="33" t="s">
        <v>35</v>
      </c>
      <c r="N40" s="33" t="s">
        <v>51</v>
      </c>
      <c r="O40" s="36" t="s">
        <v>2254</v>
      </c>
      <c r="P40" s="33">
        <v>796</v>
      </c>
      <c r="Q40" s="33" t="s">
        <v>47</v>
      </c>
      <c r="R40" s="37">
        <v>100</v>
      </c>
      <c r="S40" s="37">
        <v>935</v>
      </c>
      <c r="T40" s="37">
        <f t="shared" si="0"/>
        <v>93500</v>
      </c>
      <c r="U40" s="37">
        <f t="shared" si="1"/>
        <v>104720.00000000001</v>
      </c>
      <c r="V40" s="33" t="s">
        <v>43</v>
      </c>
      <c r="W40" s="38">
        <v>2016</v>
      </c>
      <c r="X40" s="131"/>
    </row>
    <row r="41" spans="1:24" s="22" customFormat="1" ht="51" customHeight="1" x14ac:dyDescent="0.25">
      <c r="A41" s="128" t="s">
        <v>632</v>
      </c>
      <c r="B41" s="33" t="s">
        <v>28</v>
      </c>
      <c r="C41" s="45" t="s">
        <v>390</v>
      </c>
      <c r="D41" s="100" t="s">
        <v>391</v>
      </c>
      <c r="E41" s="100" t="s">
        <v>1365</v>
      </c>
      <c r="F41" s="100" t="s">
        <v>392</v>
      </c>
      <c r="G41" s="33" t="s">
        <v>2239</v>
      </c>
      <c r="H41" s="35">
        <v>0</v>
      </c>
      <c r="I41" s="33">
        <v>710000000</v>
      </c>
      <c r="J41" s="33" t="s">
        <v>33</v>
      </c>
      <c r="K41" s="33" t="s">
        <v>49</v>
      </c>
      <c r="L41" s="33" t="s">
        <v>33</v>
      </c>
      <c r="M41" s="33" t="s">
        <v>35</v>
      </c>
      <c r="N41" s="33" t="s">
        <v>51</v>
      </c>
      <c r="O41" s="36" t="s">
        <v>2254</v>
      </c>
      <c r="P41" s="33">
        <v>796</v>
      </c>
      <c r="Q41" s="33" t="s">
        <v>47</v>
      </c>
      <c r="R41" s="37">
        <v>14000</v>
      </c>
      <c r="S41" s="37">
        <v>23.5</v>
      </c>
      <c r="T41" s="37">
        <f t="shared" si="0"/>
        <v>329000</v>
      </c>
      <c r="U41" s="37">
        <f t="shared" si="1"/>
        <v>368480.00000000006</v>
      </c>
      <c r="V41" s="33" t="s">
        <v>43</v>
      </c>
      <c r="W41" s="38">
        <v>2016</v>
      </c>
      <c r="X41" s="131"/>
    </row>
    <row r="42" spans="1:24" s="22" customFormat="1" ht="89.25" customHeight="1" x14ac:dyDescent="0.25">
      <c r="A42" s="128" t="s">
        <v>633</v>
      </c>
      <c r="B42" s="33" t="s">
        <v>28</v>
      </c>
      <c r="C42" s="33" t="s">
        <v>393</v>
      </c>
      <c r="D42" s="100" t="s">
        <v>394</v>
      </c>
      <c r="E42" s="100" t="s">
        <v>1366</v>
      </c>
      <c r="F42" s="100" t="s">
        <v>395</v>
      </c>
      <c r="G42" s="33" t="s">
        <v>2239</v>
      </c>
      <c r="H42" s="35">
        <v>0</v>
      </c>
      <c r="I42" s="33">
        <v>710000000</v>
      </c>
      <c r="J42" s="33" t="s">
        <v>33</v>
      </c>
      <c r="K42" s="33" t="s">
        <v>49</v>
      </c>
      <c r="L42" s="33" t="s">
        <v>33</v>
      </c>
      <c r="M42" s="33" t="s">
        <v>35</v>
      </c>
      <c r="N42" s="33" t="s">
        <v>51</v>
      </c>
      <c r="O42" s="36" t="s">
        <v>2254</v>
      </c>
      <c r="P42" s="33">
        <v>796</v>
      </c>
      <c r="Q42" s="33" t="s">
        <v>47</v>
      </c>
      <c r="R42" s="37">
        <v>60</v>
      </c>
      <c r="S42" s="37">
        <v>4150</v>
      </c>
      <c r="T42" s="37">
        <f t="shared" si="0"/>
        <v>249000</v>
      </c>
      <c r="U42" s="37">
        <f t="shared" si="1"/>
        <v>278880</v>
      </c>
      <c r="V42" s="33" t="s">
        <v>43</v>
      </c>
      <c r="W42" s="38">
        <v>2016</v>
      </c>
      <c r="X42" s="131"/>
    </row>
    <row r="43" spans="1:24" s="22" customFormat="1" ht="63.75" customHeight="1" x14ac:dyDescent="0.25">
      <c r="A43" s="128" t="s">
        <v>634</v>
      </c>
      <c r="B43" s="33" t="s">
        <v>28</v>
      </c>
      <c r="C43" s="33" t="s">
        <v>396</v>
      </c>
      <c r="D43" s="100" t="s">
        <v>397</v>
      </c>
      <c r="E43" s="100" t="s">
        <v>1367</v>
      </c>
      <c r="F43" s="100" t="s">
        <v>398</v>
      </c>
      <c r="G43" s="33" t="s">
        <v>2239</v>
      </c>
      <c r="H43" s="35">
        <v>0</v>
      </c>
      <c r="I43" s="33">
        <v>710000000</v>
      </c>
      <c r="J43" s="33" t="s">
        <v>33</v>
      </c>
      <c r="K43" s="33" t="s">
        <v>49</v>
      </c>
      <c r="L43" s="33" t="s">
        <v>33</v>
      </c>
      <c r="M43" s="33" t="s">
        <v>35</v>
      </c>
      <c r="N43" s="33" t="s">
        <v>51</v>
      </c>
      <c r="O43" s="36" t="s">
        <v>2254</v>
      </c>
      <c r="P43" s="33">
        <v>796</v>
      </c>
      <c r="Q43" s="33" t="s">
        <v>47</v>
      </c>
      <c r="R43" s="37">
        <v>40</v>
      </c>
      <c r="S43" s="37">
        <v>7150</v>
      </c>
      <c r="T43" s="37">
        <f t="shared" si="0"/>
        <v>286000</v>
      </c>
      <c r="U43" s="37">
        <f t="shared" si="1"/>
        <v>320320.00000000006</v>
      </c>
      <c r="V43" s="33" t="s">
        <v>43</v>
      </c>
      <c r="W43" s="38">
        <v>2016</v>
      </c>
      <c r="X43" s="131"/>
    </row>
    <row r="44" spans="1:24" s="22" customFormat="1" ht="41.25" customHeight="1" x14ac:dyDescent="0.25">
      <c r="A44" s="128" t="s">
        <v>635</v>
      </c>
      <c r="B44" s="33" t="s">
        <v>28</v>
      </c>
      <c r="C44" s="33" t="s">
        <v>399</v>
      </c>
      <c r="D44" s="100" t="s">
        <v>1368</v>
      </c>
      <c r="E44" s="100" t="s">
        <v>1369</v>
      </c>
      <c r="F44" s="100" t="s">
        <v>400</v>
      </c>
      <c r="G44" s="33" t="s">
        <v>2239</v>
      </c>
      <c r="H44" s="35">
        <v>0</v>
      </c>
      <c r="I44" s="33">
        <v>710000000</v>
      </c>
      <c r="J44" s="33" t="s">
        <v>33</v>
      </c>
      <c r="K44" s="33" t="s">
        <v>49</v>
      </c>
      <c r="L44" s="33" t="s">
        <v>33</v>
      </c>
      <c r="M44" s="33" t="s">
        <v>35</v>
      </c>
      <c r="N44" s="33" t="s">
        <v>51</v>
      </c>
      <c r="O44" s="36" t="s">
        <v>2254</v>
      </c>
      <c r="P44" s="33">
        <v>796</v>
      </c>
      <c r="Q44" s="33" t="s">
        <v>47</v>
      </c>
      <c r="R44" s="37">
        <v>2000</v>
      </c>
      <c r="S44" s="37">
        <v>52.5</v>
      </c>
      <c r="T44" s="37">
        <f t="shared" si="0"/>
        <v>105000</v>
      </c>
      <c r="U44" s="37">
        <f t="shared" si="1"/>
        <v>117600.00000000001</v>
      </c>
      <c r="V44" s="33" t="s">
        <v>43</v>
      </c>
      <c r="W44" s="38">
        <v>2016</v>
      </c>
      <c r="X44" s="131"/>
    </row>
    <row r="45" spans="1:24" s="22" customFormat="1" ht="42.75" customHeight="1" x14ac:dyDescent="0.25">
      <c r="A45" s="128" t="s">
        <v>636</v>
      </c>
      <c r="B45" s="33" t="s">
        <v>28</v>
      </c>
      <c r="C45" s="33" t="s">
        <v>401</v>
      </c>
      <c r="D45" s="100" t="s">
        <v>402</v>
      </c>
      <c r="E45" s="100" t="s">
        <v>1370</v>
      </c>
      <c r="F45" s="100" t="s">
        <v>403</v>
      </c>
      <c r="G45" s="33" t="s">
        <v>2239</v>
      </c>
      <c r="H45" s="35">
        <v>0</v>
      </c>
      <c r="I45" s="33">
        <v>710000000</v>
      </c>
      <c r="J45" s="33" t="s">
        <v>33</v>
      </c>
      <c r="K45" s="33" t="s">
        <v>49</v>
      </c>
      <c r="L45" s="33" t="s">
        <v>33</v>
      </c>
      <c r="M45" s="33" t="s">
        <v>35</v>
      </c>
      <c r="N45" s="33" t="s">
        <v>51</v>
      </c>
      <c r="O45" s="36" t="s">
        <v>2254</v>
      </c>
      <c r="P45" s="33">
        <v>796</v>
      </c>
      <c r="Q45" s="33" t="s">
        <v>47</v>
      </c>
      <c r="R45" s="37">
        <v>400</v>
      </c>
      <c r="S45" s="37">
        <v>80</v>
      </c>
      <c r="T45" s="37">
        <f t="shared" si="0"/>
        <v>32000</v>
      </c>
      <c r="U45" s="37">
        <f t="shared" si="1"/>
        <v>35840</v>
      </c>
      <c r="V45" s="33" t="s">
        <v>43</v>
      </c>
      <c r="W45" s="38">
        <v>2016</v>
      </c>
      <c r="X45" s="131"/>
    </row>
    <row r="46" spans="1:24" s="22" customFormat="1" ht="49.5" customHeight="1" x14ac:dyDescent="0.25">
      <c r="A46" s="128" t="s">
        <v>637</v>
      </c>
      <c r="B46" s="33" t="s">
        <v>28</v>
      </c>
      <c r="C46" s="33" t="s">
        <v>404</v>
      </c>
      <c r="D46" s="100" t="s">
        <v>405</v>
      </c>
      <c r="E46" s="100" t="s">
        <v>1371</v>
      </c>
      <c r="F46" s="100" t="s">
        <v>406</v>
      </c>
      <c r="G46" s="33" t="s">
        <v>2239</v>
      </c>
      <c r="H46" s="35">
        <v>0</v>
      </c>
      <c r="I46" s="33">
        <v>710000000</v>
      </c>
      <c r="J46" s="33" t="s">
        <v>33</v>
      </c>
      <c r="K46" s="33" t="s">
        <v>49</v>
      </c>
      <c r="L46" s="33" t="s">
        <v>33</v>
      </c>
      <c r="M46" s="33" t="s">
        <v>35</v>
      </c>
      <c r="N46" s="33" t="s">
        <v>51</v>
      </c>
      <c r="O46" s="36" t="s">
        <v>2254</v>
      </c>
      <c r="P46" s="33">
        <v>796</v>
      </c>
      <c r="Q46" s="33" t="s">
        <v>47</v>
      </c>
      <c r="R46" s="37">
        <v>100</v>
      </c>
      <c r="S46" s="37">
        <v>72.5</v>
      </c>
      <c r="T46" s="37">
        <f t="shared" si="0"/>
        <v>7250</v>
      </c>
      <c r="U46" s="37">
        <f t="shared" si="1"/>
        <v>8120.0000000000009</v>
      </c>
      <c r="V46" s="33" t="s">
        <v>43</v>
      </c>
      <c r="W46" s="38">
        <v>2016</v>
      </c>
      <c r="X46" s="131"/>
    </row>
    <row r="47" spans="1:24" s="22" customFormat="1" ht="51" customHeight="1" x14ac:dyDescent="0.25">
      <c r="A47" s="128" t="s">
        <v>638</v>
      </c>
      <c r="B47" s="33" t="s">
        <v>28</v>
      </c>
      <c r="C47" s="33" t="s">
        <v>407</v>
      </c>
      <c r="D47" s="100" t="s">
        <v>408</v>
      </c>
      <c r="E47" s="100" t="s">
        <v>1372</v>
      </c>
      <c r="F47" s="100" t="s">
        <v>409</v>
      </c>
      <c r="G47" s="33" t="s">
        <v>2239</v>
      </c>
      <c r="H47" s="35">
        <v>0</v>
      </c>
      <c r="I47" s="33">
        <v>710000000</v>
      </c>
      <c r="J47" s="33" t="s">
        <v>33</v>
      </c>
      <c r="K47" s="33" t="s">
        <v>49</v>
      </c>
      <c r="L47" s="33" t="s">
        <v>33</v>
      </c>
      <c r="M47" s="33" t="s">
        <v>35</v>
      </c>
      <c r="N47" s="33" t="s">
        <v>51</v>
      </c>
      <c r="O47" s="36" t="s">
        <v>2254</v>
      </c>
      <c r="P47" s="33">
        <v>796</v>
      </c>
      <c r="Q47" s="33" t="s">
        <v>47</v>
      </c>
      <c r="R47" s="37">
        <v>600</v>
      </c>
      <c r="S47" s="37">
        <v>310</v>
      </c>
      <c r="T47" s="37">
        <f t="shared" si="0"/>
        <v>186000</v>
      </c>
      <c r="U47" s="37">
        <f t="shared" si="1"/>
        <v>208320.00000000003</v>
      </c>
      <c r="V47" s="33" t="s">
        <v>43</v>
      </c>
      <c r="W47" s="38">
        <v>2016</v>
      </c>
      <c r="X47" s="131"/>
    </row>
    <row r="48" spans="1:24" s="22" customFormat="1" ht="25.5" customHeight="1" x14ac:dyDescent="0.25">
      <c r="A48" s="128" t="s">
        <v>639</v>
      </c>
      <c r="B48" s="33" t="s">
        <v>28</v>
      </c>
      <c r="C48" s="45" t="s">
        <v>1505</v>
      </c>
      <c r="D48" s="100" t="s">
        <v>411</v>
      </c>
      <c r="E48" s="100" t="s">
        <v>2047</v>
      </c>
      <c r="F48" s="100" t="s">
        <v>2050</v>
      </c>
      <c r="G48" s="33" t="s">
        <v>2239</v>
      </c>
      <c r="H48" s="35">
        <v>0</v>
      </c>
      <c r="I48" s="33">
        <v>710000000</v>
      </c>
      <c r="J48" s="33" t="s">
        <v>33</v>
      </c>
      <c r="K48" s="33" t="s">
        <v>49</v>
      </c>
      <c r="L48" s="33" t="s">
        <v>33</v>
      </c>
      <c r="M48" s="33" t="s">
        <v>35</v>
      </c>
      <c r="N48" s="33" t="s">
        <v>51</v>
      </c>
      <c r="O48" s="36" t="s">
        <v>2254</v>
      </c>
      <c r="P48" s="33">
        <v>796</v>
      </c>
      <c r="Q48" s="33" t="s">
        <v>47</v>
      </c>
      <c r="R48" s="37">
        <v>100</v>
      </c>
      <c r="S48" s="37">
        <v>90</v>
      </c>
      <c r="T48" s="37">
        <f t="shared" si="0"/>
        <v>9000</v>
      </c>
      <c r="U48" s="37">
        <f t="shared" si="1"/>
        <v>10080.000000000002</v>
      </c>
      <c r="V48" s="33" t="s">
        <v>43</v>
      </c>
      <c r="W48" s="38">
        <v>2016</v>
      </c>
      <c r="X48" s="131"/>
    </row>
    <row r="49" spans="1:24" s="22" customFormat="1" ht="42" customHeight="1" x14ac:dyDescent="0.25">
      <c r="A49" s="128" t="s">
        <v>640</v>
      </c>
      <c r="B49" s="33" t="s">
        <v>28</v>
      </c>
      <c r="C49" s="33" t="s">
        <v>412</v>
      </c>
      <c r="D49" s="100" t="s">
        <v>413</v>
      </c>
      <c r="E49" s="100" t="s">
        <v>1373</v>
      </c>
      <c r="F49" s="100" t="s">
        <v>414</v>
      </c>
      <c r="G49" s="33" t="s">
        <v>2239</v>
      </c>
      <c r="H49" s="35">
        <v>0</v>
      </c>
      <c r="I49" s="33">
        <v>710000000</v>
      </c>
      <c r="J49" s="33" t="s">
        <v>33</v>
      </c>
      <c r="K49" s="33" t="s">
        <v>49</v>
      </c>
      <c r="L49" s="33" t="s">
        <v>33</v>
      </c>
      <c r="M49" s="33" t="s">
        <v>35</v>
      </c>
      <c r="N49" s="33" t="s">
        <v>51</v>
      </c>
      <c r="O49" s="36" t="s">
        <v>2254</v>
      </c>
      <c r="P49" s="33">
        <v>796</v>
      </c>
      <c r="Q49" s="33" t="s">
        <v>47</v>
      </c>
      <c r="R49" s="37">
        <v>500</v>
      </c>
      <c r="S49" s="37">
        <v>42.5</v>
      </c>
      <c r="T49" s="37">
        <f t="shared" si="0"/>
        <v>21250</v>
      </c>
      <c r="U49" s="37">
        <f t="shared" si="1"/>
        <v>23800.000000000004</v>
      </c>
      <c r="V49" s="33" t="s">
        <v>43</v>
      </c>
      <c r="W49" s="38">
        <v>2016</v>
      </c>
      <c r="X49" s="131"/>
    </row>
    <row r="50" spans="1:24" s="22" customFormat="1" ht="44.25" customHeight="1" x14ac:dyDescent="0.25">
      <c r="A50" s="128" t="s">
        <v>641</v>
      </c>
      <c r="B50" s="33" t="s">
        <v>28</v>
      </c>
      <c r="C50" s="33" t="s">
        <v>412</v>
      </c>
      <c r="D50" s="100" t="s">
        <v>413</v>
      </c>
      <c r="E50" s="100" t="s">
        <v>1373</v>
      </c>
      <c r="F50" s="100" t="s">
        <v>415</v>
      </c>
      <c r="G50" s="33" t="s">
        <v>2239</v>
      </c>
      <c r="H50" s="35">
        <v>0</v>
      </c>
      <c r="I50" s="33">
        <v>710000000</v>
      </c>
      <c r="J50" s="33" t="s">
        <v>33</v>
      </c>
      <c r="K50" s="33" t="s">
        <v>49</v>
      </c>
      <c r="L50" s="33" t="s">
        <v>33</v>
      </c>
      <c r="M50" s="33" t="s">
        <v>35</v>
      </c>
      <c r="N50" s="33" t="s">
        <v>51</v>
      </c>
      <c r="O50" s="36" t="s">
        <v>2254</v>
      </c>
      <c r="P50" s="33">
        <v>796</v>
      </c>
      <c r="Q50" s="33" t="s">
        <v>47</v>
      </c>
      <c r="R50" s="37">
        <v>500</v>
      </c>
      <c r="S50" s="37">
        <v>67.5</v>
      </c>
      <c r="T50" s="37">
        <f t="shared" si="0"/>
        <v>33750</v>
      </c>
      <c r="U50" s="37">
        <f t="shared" si="1"/>
        <v>37800</v>
      </c>
      <c r="V50" s="33" t="s">
        <v>43</v>
      </c>
      <c r="W50" s="38">
        <v>2016</v>
      </c>
      <c r="X50" s="131"/>
    </row>
    <row r="51" spans="1:24" s="22" customFormat="1" ht="63.75" customHeight="1" x14ac:dyDescent="0.25">
      <c r="A51" s="128" t="s">
        <v>642</v>
      </c>
      <c r="B51" s="33" t="s">
        <v>28</v>
      </c>
      <c r="C51" s="33" t="s">
        <v>416</v>
      </c>
      <c r="D51" s="100" t="s">
        <v>417</v>
      </c>
      <c r="E51" s="100" t="s">
        <v>1367</v>
      </c>
      <c r="F51" s="100" t="s">
        <v>418</v>
      </c>
      <c r="G51" s="33" t="s">
        <v>2239</v>
      </c>
      <c r="H51" s="35">
        <v>0</v>
      </c>
      <c r="I51" s="33">
        <v>710000000</v>
      </c>
      <c r="J51" s="33" t="s">
        <v>33</v>
      </c>
      <c r="K51" s="33" t="s">
        <v>49</v>
      </c>
      <c r="L51" s="33" t="s">
        <v>33</v>
      </c>
      <c r="M51" s="33" t="s">
        <v>35</v>
      </c>
      <c r="N51" s="33" t="s">
        <v>51</v>
      </c>
      <c r="O51" s="36" t="s">
        <v>2254</v>
      </c>
      <c r="P51" s="33">
        <v>796</v>
      </c>
      <c r="Q51" s="33" t="s">
        <v>47</v>
      </c>
      <c r="R51" s="37">
        <v>150</v>
      </c>
      <c r="S51" s="37">
        <v>1195</v>
      </c>
      <c r="T51" s="37">
        <f t="shared" si="0"/>
        <v>179250</v>
      </c>
      <c r="U51" s="37">
        <f t="shared" si="1"/>
        <v>200760.00000000003</v>
      </c>
      <c r="V51" s="33" t="s">
        <v>43</v>
      </c>
      <c r="W51" s="38">
        <v>2016</v>
      </c>
      <c r="X51" s="131"/>
    </row>
    <row r="52" spans="1:24" s="22" customFormat="1" ht="38.25" customHeight="1" x14ac:dyDescent="0.25">
      <c r="A52" s="128" t="s">
        <v>643</v>
      </c>
      <c r="B52" s="33" t="s">
        <v>28</v>
      </c>
      <c r="C52" s="33" t="s">
        <v>416</v>
      </c>
      <c r="D52" s="100" t="s">
        <v>417</v>
      </c>
      <c r="E52" s="100" t="s">
        <v>1367</v>
      </c>
      <c r="F52" s="100" t="s">
        <v>419</v>
      </c>
      <c r="G52" s="33" t="s">
        <v>2239</v>
      </c>
      <c r="H52" s="35">
        <v>0</v>
      </c>
      <c r="I52" s="33">
        <v>710000000</v>
      </c>
      <c r="J52" s="33" t="s">
        <v>33</v>
      </c>
      <c r="K52" s="33" t="s">
        <v>49</v>
      </c>
      <c r="L52" s="33" t="s">
        <v>33</v>
      </c>
      <c r="M52" s="33" t="s">
        <v>35</v>
      </c>
      <c r="N52" s="33" t="s">
        <v>51</v>
      </c>
      <c r="O52" s="36" t="s">
        <v>2254</v>
      </c>
      <c r="P52" s="33">
        <v>796</v>
      </c>
      <c r="Q52" s="33" t="s">
        <v>47</v>
      </c>
      <c r="R52" s="37">
        <v>50</v>
      </c>
      <c r="S52" s="37">
        <v>6800</v>
      </c>
      <c r="T52" s="37">
        <f t="shared" si="0"/>
        <v>340000</v>
      </c>
      <c r="U52" s="37">
        <f t="shared" si="1"/>
        <v>380800.00000000006</v>
      </c>
      <c r="V52" s="33" t="s">
        <v>43</v>
      </c>
      <c r="W52" s="38">
        <v>2016</v>
      </c>
      <c r="X52" s="131"/>
    </row>
    <row r="53" spans="1:24" s="22" customFormat="1" ht="25.5" customHeight="1" x14ac:dyDescent="0.25">
      <c r="A53" s="128" t="s">
        <v>644</v>
      </c>
      <c r="B53" s="33" t="s">
        <v>28</v>
      </c>
      <c r="C53" s="45" t="s">
        <v>420</v>
      </c>
      <c r="D53" s="100" t="s">
        <v>421</v>
      </c>
      <c r="E53" s="100" t="s">
        <v>422</v>
      </c>
      <c r="F53" s="100" t="s">
        <v>423</v>
      </c>
      <c r="G53" s="33" t="s">
        <v>2239</v>
      </c>
      <c r="H53" s="35">
        <v>0</v>
      </c>
      <c r="I53" s="33">
        <v>710000000</v>
      </c>
      <c r="J53" s="33" t="s">
        <v>33</v>
      </c>
      <c r="K53" s="33" t="s">
        <v>49</v>
      </c>
      <c r="L53" s="33" t="s">
        <v>33</v>
      </c>
      <c r="M53" s="33" t="s">
        <v>35</v>
      </c>
      <c r="N53" s="33" t="s">
        <v>51</v>
      </c>
      <c r="O53" s="36" t="s">
        <v>2254</v>
      </c>
      <c r="P53" s="33">
        <v>796</v>
      </c>
      <c r="Q53" s="33" t="s">
        <v>47</v>
      </c>
      <c r="R53" s="37">
        <v>350</v>
      </c>
      <c r="S53" s="37">
        <v>315</v>
      </c>
      <c r="T53" s="37">
        <f t="shared" si="0"/>
        <v>110250</v>
      </c>
      <c r="U53" s="37">
        <f t="shared" si="1"/>
        <v>123480.00000000001</v>
      </c>
      <c r="V53" s="33" t="s">
        <v>43</v>
      </c>
      <c r="W53" s="38">
        <v>2016</v>
      </c>
      <c r="X53" s="131"/>
    </row>
    <row r="54" spans="1:24" s="22" customFormat="1" ht="25.5" customHeight="1" x14ac:dyDescent="0.25">
      <c r="A54" s="128" t="s">
        <v>645</v>
      </c>
      <c r="B54" s="33" t="s">
        <v>28</v>
      </c>
      <c r="C54" s="33" t="s">
        <v>424</v>
      </c>
      <c r="D54" s="100" t="s">
        <v>425</v>
      </c>
      <c r="E54" s="100" t="s">
        <v>426</v>
      </c>
      <c r="F54" s="100" t="s">
        <v>427</v>
      </c>
      <c r="G54" s="33" t="s">
        <v>2239</v>
      </c>
      <c r="H54" s="35">
        <v>0</v>
      </c>
      <c r="I54" s="33">
        <v>710000000</v>
      </c>
      <c r="J54" s="33" t="s">
        <v>33</v>
      </c>
      <c r="K54" s="33" t="s">
        <v>49</v>
      </c>
      <c r="L54" s="33" t="s">
        <v>33</v>
      </c>
      <c r="M54" s="33" t="s">
        <v>35</v>
      </c>
      <c r="N54" s="33" t="s">
        <v>51</v>
      </c>
      <c r="O54" s="36" t="s">
        <v>2254</v>
      </c>
      <c r="P54" s="33">
        <v>778</v>
      </c>
      <c r="Q54" s="33" t="s">
        <v>382</v>
      </c>
      <c r="R54" s="37">
        <v>1200</v>
      </c>
      <c r="S54" s="37">
        <v>580</v>
      </c>
      <c r="T54" s="37">
        <f t="shared" si="0"/>
        <v>696000</v>
      </c>
      <c r="U54" s="37">
        <f t="shared" si="1"/>
        <v>779520.00000000012</v>
      </c>
      <c r="V54" s="33" t="s">
        <v>43</v>
      </c>
      <c r="W54" s="38">
        <v>2016</v>
      </c>
      <c r="X54" s="131"/>
    </row>
    <row r="55" spans="1:24" s="22" customFormat="1" ht="25.5" customHeight="1" x14ac:dyDescent="0.25">
      <c r="A55" s="128" t="s">
        <v>646</v>
      </c>
      <c r="B55" s="33" t="s">
        <v>28</v>
      </c>
      <c r="C55" s="33" t="s">
        <v>428</v>
      </c>
      <c r="D55" s="100" t="s">
        <v>429</v>
      </c>
      <c r="E55" s="100" t="s">
        <v>1374</v>
      </c>
      <c r="F55" s="100" t="s">
        <v>430</v>
      </c>
      <c r="G55" s="33" t="s">
        <v>2239</v>
      </c>
      <c r="H55" s="35">
        <v>0</v>
      </c>
      <c r="I55" s="33">
        <v>710000000</v>
      </c>
      <c r="J55" s="33" t="s">
        <v>33</v>
      </c>
      <c r="K55" s="33" t="s">
        <v>49</v>
      </c>
      <c r="L55" s="33" t="s">
        <v>33</v>
      </c>
      <c r="M55" s="33" t="s">
        <v>35</v>
      </c>
      <c r="N55" s="33" t="s">
        <v>51</v>
      </c>
      <c r="O55" s="36" t="s">
        <v>2254</v>
      </c>
      <c r="P55" s="33">
        <v>796</v>
      </c>
      <c r="Q55" s="33" t="s">
        <v>47</v>
      </c>
      <c r="R55" s="37">
        <v>120</v>
      </c>
      <c r="S55" s="37">
        <v>405</v>
      </c>
      <c r="T55" s="37">
        <f t="shared" si="0"/>
        <v>48600</v>
      </c>
      <c r="U55" s="37">
        <f t="shared" si="1"/>
        <v>54432.000000000007</v>
      </c>
      <c r="V55" s="33" t="s">
        <v>43</v>
      </c>
      <c r="W55" s="38">
        <v>2016</v>
      </c>
      <c r="X55" s="131"/>
    </row>
    <row r="56" spans="1:24" s="22" customFormat="1" ht="25.5" customHeight="1" x14ac:dyDescent="0.25">
      <c r="A56" s="128" t="s">
        <v>647</v>
      </c>
      <c r="B56" s="33" t="s">
        <v>28</v>
      </c>
      <c r="C56" s="33" t="s">
        <v>431</v>
      </c>
      <c r="D56" s="100" t="s">
        <v>432</v>
      </c>
      <c r="E56" s="100" t="s">
        <v>1375</v>
      </c>
      <c r="F56" s="100" t="s">
        <v>433</v>
      </c>
      <c r="G56" s="33" t="s">
        <v>2239</v>
      </c>
      <c r="H56" s="35">
        <v>0</v>
      </c>
      <c r="I56" s="33">
        <v>710000000</v>
      </c>
      <c r="J56" s="33" t="s">
        <v>33</v>
      </c>
      <c r="K56" s="33" t="s">
        <v>49</v>
      </c>
      <c r="L56" s="33" t="s">
        <v>33</v>
      </c>
      <c r="M56" s="33" t="s">
        <v>35</v>
      </c>
      <c r="N56" s="33" t="s">
        <v>51</v>
      </c>
      <c r="O56" s="36" t="s">
        <v>2254</v>
      </c>
      <c r="P56" s="33">
        <v>796</v>
      </c>
      <c r="Q56" s="33" t="s">
        <v>47</v>
      </c>
      <c r="R56" s="37">
        <v>150</v>
      </c>
      <c r="S56" s="37">
        <v>585</v>
      </c>
      <c r="T56" s="37">
        <f t="shared" si="0"/>
        <v>87750</v>
      </c>
      <c r="U56" s="37">
        <f t="shared" si="1"/>
        <v>98280.000000000015</v>
      </c>
      <c r="V56" s="33" t="s">
        <v>43</v>
      </c>
      <c r="W56" s="38">
        <v>2016</v>
      </c>
      <c r="X56" s="131"/>
    </row>
    <row r="57" spans="1:24" s="22" customFormat="1" ht="38.25" customHeight="1" x14ac:dyDescent="0.25">
      <c r="A57" s="128" t="s">
        <v>648</v>
      </c>
      <c r="B57" s="33" t="s">
        <v>28</v>
      </c>
      <c r="C57" s="33" t="s">
        <v>434</v>
      </c>
      <c r="D57" s="100" t="s">
        <v>435</v>
      </c>
      <c r="E57" s="100" t="s">
        <v>1376</v>
      </c>
      <c r="F57" s="100" t="s">
        <v>436</v>
      </c>
      <c r="G57" s="33" t="s">
        <v>2239</v>
      </c>
      <c r="H57" s="35">
        <v>0</v>
      </c>
      <c r="I57" s="33">
        <v>710000000</v>
      </c>
      <c r="J57" s="33" t="s">
        <v>33</v>
      </c>
      <c r="K57" s="33" t="s">
        <v>49</v>
      </c>
      <c r="L57" s="33" t="s">
        <v>33</v>
      </c>
      <c r="M57" s="33" t="s">
        <v>35</v>
      </c>
      <c r="N57" s="33" t="s">
        <v>51</v>
      </c>
      <c r="O57" s="36" t="s">
        <v>2254</v>
      </c>
      <c r="P57" s="33">
        <v>796</v>
      </c>
      <c r="Q57" s="33" t="s">
        <v>47</v>
      </c>
      <c r="R57" s="37">
        <v>60</v>
      </c>
      <c r="S57" s="37">
        <v>2798</v>
      </c>
      <c r="T57" s="37">
        <f t="shared" si="0"/>
        <v>167880</v>
      </c>
      <c r="U57" s="37">
        <f t="shared" si="1"/>
        <v>188025.60000000001</v>
      </c>
      <c r="V57" s="33" t="s">
        <v>43</v>
      </c>
      <c r="W57" s="38">
        <v>2016</v>
      </c>
      <c r="X57" s="131"/>
    </row>
    <row r="58" spans="1:24" s="22" customFormat="1" ht="25.5" customHeight="1" x14ac:dyDescent="0.25">
      <c r="A58" s="128" t="s">
        <v>649</v>
      </c>
      <c r="B58" s="33" t="s">
        <v>28</v>
      </c>
      <c r="C58" s="33" t="s">
        <v>437</v>
      </c>
      <c r="D58" s="100" t="s">
        <v>438</v>
      </c>
      <c r="E58" s="100" t="s">
        <v>1377</v>
      </c>
      <c r="F58" s="100" t="s">
        <v>439</v>
      </c>
      <c r="G58" s="33" t="s">
        <v>2239</v>
      </c>
      <c r="H58" s="35">
        <v>0</v>
      </c>
      <c r="I58" s="33">
        <v>710000000</v>
      </c>
      <c r="J58" s="33" t="s">
        <v>33</v>
      </c>
      <c r="K58" s="33" t="s">
        <v>49</v>
      </c>
      <c r="L58" s="33" t="s">
        <v>33</v>
      </c>
      <c r="M58" s="33" t="s">
        <v>35</v>
      </c>
      <c r="N58" s="33" t="s">
        <v>51</v>
      </c>
      <c r="O58" s="36" t="s">
        <v>2254</v>
      </c>
      <c r="P58" s="33">
        <v>796</v>
      </c>
      <c r="Q58" s="33" t="s">
        <v>47</v>
      </c>
      <c r="R58" s="37">
        <v>2000</v>
      </c>
      <c r="S58" s="37">
        <v>95</v>
      </c>
      <c r="T58" s="37">
        <f t="shared" si="0"/>
        <v>190000</v>
      </c>
      <c r="U58" s="37">
        <f t="shared" si="1"/>
        <v>212800.00000000003</v>
      </c>
      <c r="V58" s="33" t="s">
        <v>43</v>
      </c>
      <c r="W58" s="38">
        <v>2016</v>
      </c>
      <c r="X58" s="131"/>
    </row>
    <row r="59" spans="1:24" s="22" customFormat="1" ht="63.75" customHeight="1" x14ac:dyDescent="0.25">
      <c r="A59" s="128" t="s">
        <v>650</v>
      </c>
      <c r="B59" s="33" t="s">
        <v>28</v>
      </c>
      <c r="C59" s="33" t="s">
        <v>440</v>
      </c>
      <c r="D59" s="100" t="s">
        <v>441</v>
      </c>
      <c r="E59" s="100" t="s">
        <v>1378</v>
      </c>
      <c r="F59" s="100" t="s">
        <v>442</v>
      </c>
      <c r="G59" s="33" t="s">
        <v>2239</v>
      </c>
      <c r="H59" s="35">
        <v>0</v>
      </c>
      <c r="I59" s="33">
        <v>710000000</v>
      </c>
      <c r="J59" s="33" t="s">
        <v>33</v>
      </c>
      <c r="K59" s="33" t="s">
        <v>49</v>
      </c>
      <c r="L59" s="33" t="s">
        <v>33</v>
      </c>
      <c r="M59" s="33" t="s">
        <v>35</v>
      </c>
      <c r="N59" s="33" t="s">
        <v>51</v>
      </c>
      <c r="O59" s="36" t="s">
        <v>2254</v>
      </c>
      <c r="P59" s="33">
        <v>796</v>
      </c>
      <c r="Q59" s="33" t="s">
        <v>47</v>
      </c>
      <c r="R59" s="37">
        <v>2000</v>
      </c>
      <c r="S59" s="37">
        <v>85</v>
      </c>
      <c r="T59" s="37">
        <f t="shared" si="0"/>
        <v>170000</v>
      </c>
      <c r="U59" s="37">
        <f t="shared" si="1"/>
        <v>190400.00000000003</v>
      </c>
      <c r="V59" s="33" t="s">
        <v>43</v>
      </c>
      <c r="W59" s="38">
        <v>2016</v>
      </c>
      <c r="X59" s="131"/>
    </row>
    <row r="60" spans="1:24" s="22" customFormat="1" ht="63.75" customHeight="1" x14ac:dyDescent="0.25">
      <c r="A60" s="128" t="s">
        <v>651</v>
      </c>
      <c r="B60" s="33" t="s">
        <v>28</v>
      </c>
      <c r="C60" s="33" t="s">
        <v>440</v>
      </c>
      <c r="D60" s="100" t="s">
        <v>441</v>
      </c>
      <c r="E60" s="100" t="s">
        <v>1378</v>
      </c>
      <c r="F60" s="100" t="s">
        <v>443</v>
      </c>
      <c r="G60" s="33" t="s">
        <v>2239</v>
      </c>
      <c r="H60" s="35">
        <v>0</v>
      </c>
      <c r="I60" s="33">
        <v>710000000</v>
      </c>
      <c r="J60" s="33" t="s">
        <v>33</v>
      </c>
      <c r="K60" s="33" t="s">
        <v>49</v>
      </c>
      <c r="L60" s="33" t="s">
        <v>33</v>
      </c>
      <c r="M60" s="33" t="s">
        <v>35</v>
      </c>
      <c r="N60" s="33" t="s">
        <v>51</v>
      </c>
      <c r="O60" s="36" t="s">
        <v>2254</v>
      </c>
      <c r="P60" s="33">
        <v>704</v>
      </c>
      <c r="Q60" s="45" t="s">
        <v>444</v>
      </c>
      <c r="R60" s="37">
        <v>50</v>
      </c>
      <c r="S60" s="37">
        <v>4300</v>
      </c>
      <c r="T60" s="37">
        <f t="shared" si="0"/>
        <v>215000</v>
      </c>
      <c r="U60" s="37">
        <f t="shared" si="1"/>
        <v>240800.00000000003</v>
      </c>
      <c r="V60" s="33" t="s">
        <v>43</v>
      </c>
      <c r="W60" s="38">
        <v>2016</v>
      </c>
      <c r="X60" s="131"/>
    </row>
    <row r="61" spans="1:24" s="22" customFormat="1" ht="89.25" customHeight="1" x14ac:dyDescent="0.25">
      <c r="A61" s="128" t="s">
        <v>652</v>
      </c>
      <c r="B61" s="33" t="s">
        <v>28</v>
      </c>
      <c r="C61" s="33" t="s">
        <v>440</v>
      </c>
      <c r="D61" s="100" t="s">
        <v>441</v>
      </c>
      <c r="E61" s="100" t="s">
        <v>1378</v>
      </c>
      <c r="F61" s="100" t="s">
        <v>445</v>
      </c>
      <c r="G61" s="33" t="s">
        <v>2239</v>
      </c>
      <c r="H61" s="35">
        <v>0</v>
      </c>
      <c r="I61" s="33">
        <v>710000000</v>
      </c>
      <c r="J61" s="33" t="s">
        <v>33</v>
      </c>
      <c r="K61" s="33" t="s">
        <v>49</v>
      </c>
      <c r="L61" s="33" t="s">
        <v>33</v>
      </c>
      <c r="M61" s="33" t="s">
        <v>35</v>
      </c>
      <c r="N61" s="33" t="s">
        <v>51</v>
      </c>
      <c r="O61" s="36" t="s">
        <v>2254</v>
      </c>
      <c r="P61" s="33">
        <v>796</v>
      </c>
      <c r="Q61" s="33" t="s">
        <v>47</v>
      </c>
      <c r="R61" s="37">
        <v>180</v>
      </c>
      <c r="S61" s="37">
        <v>902.5</v>
      </c>
      <c r="T61" s="37">
        <f t="shared" si="0"/>
        <v>162450</v>
      </c>
      <c r="U61" s="37">
        <f t="shared" si="1"/>
        <v>181944.00000000003</v>
      </c>
      <c r="V61" s="33" t="s">
        <v>43</v>
      </c>
      <c r="W61" s="38">
        <v>2016</v>
      </c>
      <c r="X61" s="131"/>
    </row>
    <row r="62" spans="1:24" s="22" customFormat="1" ht="76.5" customHeight="1" x14ac:dyDescent="0.25">
      <c r="A62" s="128" t="s">
        <v>653</v>
      </c>
      <c r="B62" s="33" t="s">
        <v>28</v>
      </c>
      <c r="C62" s="33" t="s">
        <v>440</v>
      </c>
      <c r="D62" s="100" t="s">
        <v>441</v>
      </c>
      <c r="E62" s="100" t="s">
        <v>1378</v>
      </c>
      <c r="F62" s="100" t="s">
        <v>446</v>
      </c>
      <c r="G62" s="33" t="s">
        <v>2239</v>
      </c>
      <c r="H62" s="35">
        <v>0</v>
      </c>
      <c r="I62" s="33">
        <v>710000000</v>
      </c>
      <c r="J62" s="33" t="s">
        <v>33</v>
      </c>
      <c r="K62" s="33" t="s">
        <v>49</v>
      </c>
      <c r="L62" s="33" t="s">
        <v>33</v>
      </c>
      <c r="M62" s="33" t="s">
        <v>35</v>
      </c>
      <c r="N62" s="33" t="s">
        <v>51</v>
      </c>
      <c r="O62" s="36" t="s">
        <v>2254</v>
      </c>
      <c r="P62" s="33">
        <v>796</v>
      </c>
      <c r="Q62" s="33" t="s">
        <v>47</v>
      </c>
      <c r="R62" s="37">
        <v>15</v>
      </c>
      <c r="S62" s="37">
        <v>2267.5</v>
      </c>
      <c r="T62" s="37">
        <f t="shared" si="0"/>
        <v>34012.5</v>
      </c>
      <c r="U62" s="37">
        <f t="shared" si="1"/>
        <v>38094</v>
      </c>
      <c r="V62" s="33" t="s">
        <v>43</v>
      </c>
      <c r="W62" s="38">
        <v>2016</v>
      </c>
      <c r="X62" s="131"/>
    </row>
    <row r="63" spans="1:24" s="22" customFormat="1" ht="102" customHeight="1" x14ac:dyDescent="0.25">
      <c r="A63" s="128" t="s">
        <v>654</v>
      </c>
      <c r="B63" s="33" t="s">
        <v>28</v>
      </c>
      <c r="C63" s="33" t="s">
        <v>447</v>
      </c>
      <c r="D63" s="100" t="s">
        <v>448</v>
      </c>
      <c r="E63" s="100" t="s">
        <v>1379</v>
      </c>
      <c r="F63" s="100" t="s">
        <v>449</v>
      </c>
      <c r="G63" s="33" t="s">
        <v>2239</v>
      </c>
      <c r="H63" s="35">
        <v>0</v>
      </c>
      <c r="I63" s="33">
        <v>710000000</v>
      </c>
      <c r="J63" s="33" t="s">
        <v>33</v>
      </c>
      <c r="K63" s="33" t="s">
        <v>49</v>
      </c>
      <c r="L63" s="33" t="s">
        <v>33</v>
      </c>
      <c r="M63" s="33" t="s">
        <v>35</v>
      </c>
      <c r="N63" s="33" t="s">
        <v>51</v>
      </c>
      <c r="O63" s="36" t="s">
        <v>2254</v>
      </c>
      <c r="P63" s="33">
        <v>704</v>
      </c>
      <c r="Q63" s="45" t="s">
        <v>444</v>
      </c>
      <c r="R63" s="37">
        <v>20</v>
      </c>
      <c r="S63" s="37">
        <v>36500</v>
      </c>
      <c r="T63" s="37">
        <f t="shared" si="0"/>
        <v>730000</v>
      </c>
      <c r="U63" s="37">
        <f t="shared" si="1"/>
        <v>817600.00000000012</v>
      </c>
      <c r="V63" s="33" t="s">
        <v>43</v>
      </c>
      <c r="W63" s="38">
        <v>2016</v>
      </c>
      <c r="X63" s="131"/>
    </row>
    <row r="64" spans="1:24" s="22" customFormat="1" ht="38.25" customHeight="1" x14ac:dyDescent="0.25">
      <c r="A64" s="128" t="s">
        <v>655</v>
      </c>
      <c r="B64" s="33" t="s">
        <v>28</v>
      </c>
      <c r="C64" s="33" t="s">
        <v>450</v>
      </c>
      <c r="D64" s="100" t="s">
        <v>451</v>
      </c>
      <c r="E64" s="100" t="s">
        <v>1380</v>
      </c>
      <c r="F64" s="100" t="s">
        <v>452</v>
      </c>
      <c r="G64" s="33" t="s">
        <v>2239</v>
      </c>
      <c r="H64" s="35">
        <v>0</v>
      </c>
      <c r="I64" s="33">
        <v>710000000</v>
      </c>
      <c r="J64" s="33" t="s">
        <v>33</v>
      </c>
      <c r="K64" s="33" t="s">
        <v>49</v>
      </c>
      <c r="L64" s="33" t="s">
        <v>33</v>
      </c>
      <c r="M64" s="33" t="s">
        <v>35</v>
      </c>
      <c r="N64" s="33" t="s">
        <v>51</v>
      </c>
      <c r="O64" s="36" t="s">
        <v>2254</v>
      </c>
      <c r="P64" s="33">
        <v>796</v>
      </c>
      <c r="Q64" s="33" t="s">
        <v>47</v>
      </c>
      <c r="R64" s="37">
        <v>140</v>
      </c>
      <c r="S64" s="37">
        <v>29.46</v>
      </c>
      <c r="T64" s="37">
        <f t="shared" si="0"/>
        <v>4124.4000000000005</v>
      </c>
      <c r="U64" s="37">
        <f t="shared" si="1"/>
        <v>4619.3280000000013</v>
      </c>
      <c r="V64" s="33" t="s">
        <v>43</v>
      </c>
      <c r="W64" s="38">
        <v>2016</v>
      </c>
      <c r="X64" s="131"/>
    </row>
    <row r="65" spans="1:24" s="22" customFormat="1" ht="25.5" customHeight="1" x14ac:dyDescent="0.25">
      <c r="A65" s="128" t="s">
        <v>656</v>
      </c>
      <c r="B65" s="33" t="s">
        <v>28</v>
      </c>
      <c r="C65" s="33" t="s">
        <v>453</v>
      </c>
      <c r="D65" s="100" t="s">
        <v>1412</v>
      </c>
      <c r="E65" s="100" t="s">
        <v>1381</v>
      </c>
      <c r="F65" s="100" t="s">
        <v>454</v>
      </c>
      <c r="G65" s="33" t="s">
        <v>2239</v>
      </c>
      <c r="H65" s="35">
        <v>0</v>
      </c>
      <c r="I65" s="33">
        <v>710000000</v>
      </c>
      <c r="J65" s="33" t="s">
        <v>33</v>
      </c>
      <c r="K65" s="33" t="s">
        <v>49</v>
      </c>
      <c r="L65" s="33" t="s">
        <v>33</v>
      </c>
      <c r="M65" s="33" t="s">
        <v>35</v>
      </c>
      <c r="N65" s="33" t="s">
        <v>51</v>
      </c>
      <c r="O65" s="36" t="s">
        <v>2254</v>
      </c>
      <c r="P65" s="33">
        <v>796</v>
      </c>
      <c r="Q65" s="33" t="s">
        <v>47</v>
      </c>
      <c r="R65" s="37">
        <v>400</v>
      </c>
      <c r="S65" s="37">
        <v>237.5</v>
      </c>
      <c r="T65" s="37">
        <f t="shared" si="0"/>
        <v>95000</v>
      </c>
      <c r="U65" s="37">
        <f t="shared" si="1"/>
        <v>106400.00000000001</v>
      </c>
      <c r="V65" s="33" t="s">
        <v>43</v>
      </c>
      <c r="W65" s="38">
        <v>2016</v>
      </c>
      <c r="X65" s="131"/>
    </row>
    <row r="66" spans="1:24" s="22" customFormat="1" ht="25.5" customHeight="1" x14ac:dyDescent="0.25">
      <c r="A66" s="128" t="s">
        <v>657</v>
      </c>
      <c r="B66" s="33" t="s">
        <v>28</v>
      </c>
      <c r="C66" s="45" t="s">
        <v>455</v>
      </c>
      <c r="D66" s="100" t="s">
        <v>456</v>
      </c>
      <c r="E66" s="100" t="s">
        <v>457</v>
      </c>
      <c r="F66" s="100" t="s">
        <v>458</v>
      </c>
      <c r="G66" s="33" t="s">
        <v>2239</v>
      </c>
      <c r="H66" s="35">
        <v>0</v>
      </c>
      <c r="I66" s="33">
        <v>710000000</v>
      </c>
      <c r="J66" s="33" t="s">
        <v>33</v>
      </c>
      <c r="K66" s="33" t="s">
        <v>49</v>
      </c>
      <c r="L66" s="33" t="s">
        <v>33</v>
      </c>
      <c r="M66" s="33" t="s">
        <v>35</v>
      </c>
      <c r="N66" s="33" t="s">
        <v>51</v>
      </c>
      <c r="O66" s="36" t="s">
        <v>2254</v>
      </c>
      <c r="P66" s="33">
        <v>796</v>
      </c>
      <c r="Q66" s="33" t="s">
        <v>47</v>
      </c>
      <c r="R66" s="37">
        <v>200</v>
      </c>
      <c r="S66" s="37">
        <v>342.5</v>
      </c>
      <c r="T66" s="37">
        <f t="shared" si="0"/>
        <v>68500</v>
      </c>
      <c r="U66" s="37">
        <f t="shared" si="1"/>
        <v>76720.000000000015</v>
      </c>
      <c r="V66" s="33" t="s">
        <v>43</v>
      </c>
      <c r="W66" s="38">
        <v>2016</v>
      </c>
      <c r="X66" s="131"/>
    </row>
    <row r="67" spans="1:24" s="22" customFormat="1" ht="38.25" customHeight="1" x14ac:dyDescent="0.25">
      <c r="A67" s="128" t="s">
        <v>658</v>
      </c>
      <c r="B67" s="33" t="s">
        <v>28</v>
      </c>
      <c r="C67" s="33" t="s">
        <v>459</v>
      </c>
      <c r="D67" s="100" t="s">
        <v>460</v>
      </c>
      <c r="E67" s="100" t="s">
        <v>1382</v>
      </c>
      <c r="F67" s="100" t="s">
        <v>461</v>
      </c>
      <c r="G67" s="33" t="s">
        <v>2239</v>
      </c>
      <c r="H67" s="35">
        <v>0</v>
      </c>
      <c r="I67" s="33">
        <v>710000000</v>
      </c>
      <c r="J67" s="33" t="s">
        <v>33</v>
      </c>
      <c r="K67" s="33" t="s">
        <v>49</v>
      </c>
      <c r="L67" s="33" t="s">
        <v>33</v>
      </c>
      <c r="M67" s="33" t="s">
        <v>35</v>
      </c>
      <c r="N67" s="33" t="s">
        <v>51</v>
      </c>
      <c r="O67" s="36" t="s">
        <v>2254</v>
      </c>
      <c r="P67" s="33">
        <v>796</v>
      </c>
      <c r="Q67" s="33" t="s">
        <v>382</v>
      </c>
      <c r="R67" s="37">
        <v>30</v>
      </c>
      <c r="S67" s="37">
        <v>2250</v>
      </c>
      <c r="T67" s="37">
        <f t="shared" si="0"/>
        <v>67500</v>
      </c>
      <c r="U67" s="37">
        <f t="shared" si="1"/>
        <v>75600</v>
      </c>
      <c r="V67" s="33" t="s">
        <v>43</v>
      </c>
      <c r="W67" s="38">
        <v>2016</v>
      </c>
      <c r="X67" s="131"/>
    </row>
    <row r="68" spans="1:24" s="22" customFormat="1" ht="38.25" customHeight="1" x14ac:dyDescent="0.25">
      <c r="A68" s="128" t="s">
        <v>659</v>
      </c>
      <c r="B68" s="33" t="s">
        <v>28</v>
      </c>
      <c r="C68" s="33" t="s">
        <v>462</v>
      </c>
      <c r="D68" s="100" t="s">
        <v>1413</v>
      </c>
      <c r="E68" s="100" t="s">
        <v>1383</v>
      </c>
      <c r="F68" s="100" t="s">
        <v>463</v>
      </c>
      <c r="G68" s="33" t="s">
        <v>2239</v>
      </c>
      <c r="H68" s="35">
        <v>0</v>
      </c>
      <c r="I68" s="33">
        <v>710000000</v>
      </c>
      <c r="J68" s="33" t="s">
        <v>33</v>
      </c>
      <c r="K68" s="33" t="s">
        <v>49</v>
      </c>
      <c r="L68" s="33" t="s">
        <v>33</v>
      </c>
      <c r="M68" s="33" t="s">
        <v>35</v>
      </c>
      <c r="N68" s="33" t="s">
        <v>51</v>
      </c>
      <c r="O68" s="36" t="s">
        <v>2254</v>
      </c>
      <c r="P68" s="33">
        <v>5111</v>
      </c>
      <c r="Q68" s="33" t="s">
        <v>464</v>
      </c>
      <c r="R68" s="37">
        <v>200</v>
      </c>
      <c r="S68" s="37">
        <v>505</v>
      </c>
      <c r="T68" s="37">
        <f t="shared" si="0"/>
        <v>101000</v>
      </c>
      <c r="U68" s="37">
        <f t="shared" si="1"/>
        <v>113120.00000000001</v>
      </c>
      <c r="V68" s="33" t="s">
        <v>43</v>
      </c>
      <c r="W68" s="38">
        <v>2016</v>
      </c>
      <c r="X68" s="131"/>
    </row>
    <row r="69" spans="1:24" s="22" customFormat="1" ht="89.25" customHeight="1" x14ac:dyDescent="0.25">
      <c r="A69" s="128" t="s">
        <v>660</v>
      </c>
      <c r="B69" s="33" t="s">
        <v>28</v>
      </c>
      <c r="C69" s="33" t="s">
        <v>465</v>
      </c>
      <c r="D69" s="100" t="s">
        <v>466</v>
      </c>
      <c r="E69" s="100" t="s">
        <v>1384</v>
      </c>
      <c r="F69" s="100" t="s">
        <v>467</v>
      </c>
      <c r="G69" s="33" t="s">
        <v>2239</v>
      </c>
      <c r="H69" s="35">
        <v>0</v>
      </c>
      <c r="I69" s="33">
        <v>710000000</v>
      </c>
      <c r="J69" s="33" t="s">
        <v>33</v>
      </c>
      <c r="K69" s="33" t="s">
        <v>49</v>
      </c>
      <c r="L69" s="33" t="s">
        <v>33</v>
      </c>
      <c r="M69" s="33" t="s">
        <v>35</v>
      </c>
      <c r="N69" s="33" t="s">
        <v>51</v>
      </c>
      <c r="O69" s="36" t="s">
        <v>2254</v>
      </c>
      <c r="P69" s="33">
        <v>796</v>
      </c>
      <c r="Q69" s="33" t="s">
        <v>47</v>
      </c>
      <c r="R69" s="37">
        <v>50</v>
      </c>
      <c r="S69" s="37">
        <v>590</v>
      </c>
      <c r="T69" s="37">
        <f t="shared" si="0"/>
        <v>29500</v>
      </c>
      <c r="U69" s="37">
        <f t="shared" si="1"/>
        <v>33040</v>
      </c>
      <c r="V69" s="33" t="s">
        <v>43</v>
      </c>
      <c r="W69" s="38">
        <v>2016</v>
      </c>
      <c r="X69" s="131"/>
    </row>
    <row r="70" spans="1:24" s="22" customFormat="1" ht="114.75" customHeight="1" x14ac:dyDescent="0.25">
      <c r="A70" s="128" t="s">
        <v>661</v>
      </c>
      <c r="B70" s="33" t="s">
        <v>28</v>
      </c>
      <c r="C70" s="33" t="s">
        <v>468</v>
      </c>
      <c r="D70" s="100" t="s">
        <v>466</v>
      </c>
      <c r="E70" s="100" t="s">
        <v>1385</v>
      </c>
      <c r="F70" s="100" t="s">
        <v>469</v>
      </c>
      <c r="G70" s="33" t="s">
        <v>2239</v>
      </c>
      <c r="H70" s="35">
        <v>0</v>
      </c>
      <c r="I70" s="33">
        <v>710000000</v>
      </c>
      <c r="J70" s="33" t="s">
        <v>33</v>
      </c>
      <c r="K70" s="33" t="s">
        <v>49</v>
      </c>
      <c r="L70" s="33" t="s">
        <v>33</v>
      </c>
      <c r="M70" s="33" t="s">
        <v>35</v>
      </c>
      <c r="N70" s="33" t="s">
        <v>51</v>
      </c>
      <c r="O70" s="36" t="s">
        <v>2254</v>
      </c>
      <c r="P70" s="33">
        <v>704</v>
      </c>
      <c r="Q70" s="33" t="s">
        <v>444</v>
      </c>
      <c r="R70" s="37">
        <v>250</v>
      </c>
      <c r="S70" s="37">
        <v>560</v>
      </c>
      <c r="T70" s="37">
        <f t="shared" si="0"/>
        <v>140000</v>
      </c>
      <c r="U70" s="37">
        <f t="shared" si="1"/>
        <v>156800.00000000003</v>
      </c>
      <c r="V70" s="33" t="s">
        <v>43</v>
      </c>
      <c r="W70" s="38">
        <v>2016</v>
      </c>
      <c r="X70" s="131"/>
    </row>
    <row r="71" spans="1:24" s="22" customFormat="1" ht="51" x14ac:dyDescent="0.25">
      <c r="A71" s="128" t="s">
        <v>662</v>
      </c>
      <c r="B71" s="33" t="s">
        <v>28</v>
      </c>
      <c r="C71" s="33" t="s">
        <v>470</v>
      </c>
      <c r="D71" s="100" t="s">
        <v>471</v>
      </c>
      <c r="E71" s="100" t="s">
        <v>472</v>
      </c>
      <c r="F71" s="100" t="s">
        <v>473</v>
      </c>
      <c r="G71" s="33" t="s">
        <v>2239</v>
      </c>
      <c r="H71" s="35">
        <v>0</v>
      </c>
      <c r="I71" s="33">
        <v>710000000</v>
      </c>
      <c r="J71" s="33" t="s">
        <v>33</v>
      </c>
      <c r="K71" s="33" t="s">
        <v>49</v>
      </c>
      <c r="L71" s="33" t="s">
        <v>33</v>
      </c>
      <c r="M71" s="33" t="s">
        <v>35</v>
      </c>
      <c r="N71" s="33" t="s">
        <v>51</v>
      </c>
      <c r="O71" s="36" t="s">
        <v>2254</v>
      </c>
      <c r="P71" s="33">
        <v>796</v>
      </c>
      <c r="Q71" s="33" t="s">
        <v>47</v>
      </c>
      <c r="R71" s="37">
        <v>200</v>
      </c>
      <c r="S71" s="37">
        <v>435.71</v>
      </c>
      <c r="T71" s="37">
        <v>0</v>
      </c>
      <c r="U71" s="37">
        <v>0</v>
      </c>
      <c r="V71" s="33" t="s">
        <v>43</v>
      </c>
      <c r="W71" s="38">
        <v>2016</v>
      </c>
      <c r="X71" s="73" t="s">
        <v>2731</v>
      </c>
    </row>
    <row r="72" spans="1:24" s="22" customFormat="1" ht="51" x14ac:dyDescent="0.25">
      <c r="A72" s="128" t="s">
        <v>2747</v>
      </c>
      <c r="B72" s="33" t="s">
        <v>28</v>
      </c>
      <c r="C72" s="33" t="s">
        <v>470</v>
      </c>
      <c r="D72" s="100" t="s">
        <v>471</v>
      </c>
      <c r="E72" s="100" t="s">
        <v>472</v>
      </c>
      <c r="F72" s="100" t="s">
        <v>473</v>
      </c>
      <c r="G72" s="33" t="s">
        <v>2239</v>
      </c>
      <c r="H72" s="35">
        <v>0</v>
      </c>
      <c r="I72" s="33">
        <v>710000000</v>
      </c>
      <c r="J72" s="33" t="s">
        <v>33</v>
      </c>
      <c r="K72" s="33" t="s">
        <v>49</v>
      </c>
      <c r="L72" s="33" t="s">
        <v>33</v>
      </c>
      <c r="M72" s="33" t="s">
        <v>35</v>
      </c>
      <c r="N72" s="33" t="s">
        <v>51</v>
      </c>
      <c r="O72" s="36" t="s">
        <v>2254</v>
      </c>
      <c r="P72" s="33">
        <v>796</v>
      </c>
      <c r="Q72" s="33" t="s">
        <v>47</v>
      </c>
      <c r="R72" s="37">
        <v>200</v>
      </c>
      <c r="S72" s="37">
        <v>435.71</v>
      </c>
      <c r="T72" s="37">
        <f t="shared" ref="T72" si="6">R72*S72</f>
        <v>87142</v>
      </c>
      <c r="U72" s="37">
        <f t="shared" ref="U72" si="7">T72*1.12</f>
        <v>97599.040000000008</v>
      </c>
      <c r="V72" s="33" t="s">
        <v>2880</v>
      </c>
      <c r="W72" s="38">
        <v>2016</v>
      </c>
      <c r="X72" s="131" t="s">
        <v>2745</v>
      </c>
    </row>
    <row r="73" spans="1:24" s="22" customFormat="1" ht="51" x14ac:dyDescent="0.25">
      <c r="A73" s="128" t="s">
        <v>663</v>
      </c>
      <c r="B73" s="33" t="s">
        <v>28</v>
      </c>
      <c r="C73" s="33" t="s">
        <v>474</v>
      </c>
      <c r="D73" s="100" t="s">
        <v>471</v>
      </c>
      <c r="E73" s="100" t="s">
        <v>475</v>
      </c>
      <c r="F73" s="100" t="s">
        <v>476</v>
      </c>
      <c r="G73" s="33" t="s">
        <v>2239</v>
      </c>
      <c r="H73" s="35">
        <v>0</v>
      </c>
      <c r="I73" s="33">
        <v>710000000</v>
      </c>
      <c r="J73" s="33" t="s">
        <v>33</v>
      </c>
      <c r="K73" s="33" t="s">
        <v>49</v>
      </c>
      <c r="L73" s="33" t="s">
        <v>33</v>
      </c>
      <c r="M73" s="33" t="s">
        <v>35</v>
      </c>
      <c r="N73" s="33" t="s">
        <v>51</v>
      </c>
      <c r="O73" s="36" t="s">
        <v>2254</v>
      </c>
      <c r="P73" s="33">
        <v>796</v>
      </c>
      <c r="Q73" s="33" t="s">
        <v>47</v>
      </c>
      <c r="R73" s="37">
        <v>2000</v>
      </c>
      <c r="S73" s="37">
        <v>21</v>
      </c>
      <c r="T73" s="37">
        <v>0</v>
      </c>
      <c r="U73" s="37">
        <v>0</v>
      </c>
      <c r="V73" s="33" t="s">
        <v>43</v>
      </c>
      <c r="W73" s="38">
        <v>2016</v>
      </c>
      <c r="X73" s="73" t="s">
        <v>2731</v>
      </c>
    </row>
    <row r="74" spans="1:24" s="22" customFormat="1" ht="51" x14ac:dyDescent="0.25">
      <c r="A74" s="128" t="s">
        <v>2748</v>
      </c>
      <c r="B74" s="33" t="s">
        <v>28</v>
      </c>
      <c r="C74" s="33" t="s">
        <v>474</v>
      </c>
      <c r="D74" s="100" t="s">
        <v>471</v>
      </c>
      <c r="E74" s="100" t="s">
        <v>475</v>
      </c>
      <c r="F74" s="100" t="s">
        <v>476</v>
      </c>
      <c r="G74" s="33" t="s">
        <v>2239</v>
      </c>
      <c r="H74" s="35">
        <v>0</v>
      </c>
      <c r="I74" s="33">
        <v>710000000</v>
      </c>
      <c r="J74" s="33" t="s">
        <v>33</v>
      </c>
      <c r="K74" s="33" t="s">
        <v>49</v>
      </c>
      <c r="L74" s="33" t="s">
        <v>33</v>
      </c>
      <c r="M74" s="33" t="s">
        <v>35</v>
      </c>
      <c r="N74" s="33" t="s">
        <v>51</v>
      </c>
      <c r="O74" s="36" t="s">
        <v>2254</v>
      </c>
      <c r="P74" s="33">
        <v>796</v>
      </c>
      <c r="Q74" s="33" t="s">
        <v>47</v>
      </c>
      <c r="R74" s="37">
        <v>2000</v>
      </c>
      <c r="S74" s="37">
        <v>21</v>
      </c>
      <c r="T74" s="37">
        <f t="shared" ref="T74" si="8">R74*S74</f>
        <v>42000</v>
      </c>
      <c r="U74" s="37">
        <f t="shared" ref="U74" si="9">T74*1.12</f>
        <v>47040.000000000007</v>
      </c>
      <c r="V74" s="33" t="s">
        <v>2880</v>
      </c>
      <c r="W74" s="38">
        <v>2016</v>
      </c>
      <c r="X74" s="131" t="s">
        <v>2745</v>
      </c>
    </row>
    <row r="75" spans="1:24" s="22" customFormat="1" ht="76.5" customHeight="1" x14ac:dyDescent="0.25">
      <c r="A75" s="128" t="s">
        <v>664</v>
      </c>
      <c r="B75" s="33" t="s">
        <v>28</v>
      </c>
      <c r="C75" s="33" t="s">
        <v>477</v>
      </c>
      <c r="D75" s="100" t="s">
        <v>478</v>
      </c>
      <c r="E75" s="100" t="s">
        <v>1386</v>
      </c>
      <c r="F75" s="100" t="s">
        <v>479</v>
      </c>
      <c r="G75" s="33" t="s">
        <v>2239</v>
      </c>
      <c r="H75" s="35">
        <v>0</v>
      </c>
      <c r="I75" s="33">
        <v>710000000</v>
      </c>
      <c r="J75" s="33" t="s">
        <v>33</v>
      </c>
      <c r="K75" s="33" t="s">
        <v>49</v>
      </c>
      <c r="L75" s="33" t="s">
        <v>33</v>
      </c>
      <c r="M75" s="33" t="s">
        <v>35</v>
      </c>
      <c r="N75" s="33" t="s">
        <v>51</v>
      </c>
      <c r="O75" s="36" t="s">
        <v>2254</v>
      </c>
      <c r="P75" s="33">
        <v>796</v>
      </c>
      <c r="Q75" s="33" t="s">
        <v>47</v>
      </c>
      <c r="R75" s="37">
        <v>100</v>
      </c>
      <c r="S75" s="37">
        <v>167.5</v>
      </c>
      <c r="T75" s="37">
        <f t="shared" si="0"/>
        <v>16750</v>
      </c>
      <c r="U75" s="37">
        <f t="shared" si="1"/>
        <v>18760</v>
      </c>
      <c r="V75" s="33" t="s">
        <v>43</v>
      </c>
      <c r="W75" s="38">
        <v>2016</v>
      </c>
      <c r="X75" s="131"/>
    </row>
    <row r="76" spans="1:24" s="22" customFormat="1" ht="25.5" customHeight="1" x14ac:dyDescent="0.25">
      <c r="A76" s="128" t="s">
        <v>665</v>
      </c>
      <c r="B76" s="33" t="s">
        <v>28</v>
      </c>
      <c r="C76" s="33" t="s">
        <v>480</v>
      </c>
      <c r="D76" s="100" t="s">
        <v>1414</v>
      </c>
      <c r="E76" s="100" t="s">
        <v>1387</v>
      </c>
      <c r="F76" s="100" t="s">
        <v>481</v>
      </c>
      <c r="G76" s="33" t="s">
        <v>2239</v>
      </c>
      <c r="H76" s="35">
        <v>0</v>
      </c>
      <c r="I76" s="33">
        <v>710000000</v>
      </c>
      <c r="J76" s="33" t="s">
        <v>33</v>
      </c>
      <c r="K76" s="33" t="s">
        <v>49</v>
      </c>
      <c r="L76" s="33" t="s">
        <v>33</v>
      </c>
      <c r="M76" s="33" t="s">
        <v>35</v>
      </c>
      <c r="N76" s="33" t="s">
        <v>51</v>
      </c>
      <c r="O76" s="36" t="s">
        <v>2254</v>
      </c>
      <c r="P76" s="33">
        <v>778</v>
      </c>
      <c r="Q76" s="45" t="s">
        <v>382</v>
      </c>
      <c r="R76" s="37">
        <v>100</v>
      </c>
      <c r="S76" s="37">
        <v>455</v>
      </c>
      <c r="T76" s="37">
        <f t="shared" si="0"/>
        <v>45500</v>
      </c>
      <c r="U76" s="37">
        <f t="shared" si="1"/>
        <v>50960.000000000007</v>
      </c>
      <c r="V76" s="33" t="s">
        <v>43</v>
      </c>
      <c r="W76" s="38">
        <v>2016</v>
      </c>
      <c r="X76" s="131"/>
    </row>
    <row r="77" spans="1:24" s="22" customFormat="1" ht="51" customHeight="1" x14ac:dyDescent="0.25">
      <c r="A77" s="128" t="s">
        <v>666</v>
      </c>
      <c r="B77" s="33" t="s">
        <v>28</v>
      </c>
      <c r="C77" s="33" t="s">
        <v>482</v>
      </c>
      <c r="D77" s="100" t="s">
        <v>483</v>
      </c>
      <c r="E77" s="100" t="s">
        <v>1388</v>
      </c>
      <c r="F77" s="100" t="s">
        <v>484</v>
      </c>
      <c r="G77" s="33" t="s">
        <v>2239</v>
      </c>
      <c r="H77" s="35">
        <v>0</v>
      </c>
      <c r="I77" s="33">
        <v>710000000</v>
      </c>
      <c r="J77" s="33" t="s">
        <v>33</v>
      </c>
      <c r="K77" s="33" t="s">
        <v>49</v>
      </c>
      <c r="L77" s="33" t="s">
        <v>33</v>
      </c>
      <c r="M77" s="33" t="s">
        <v>35</v>
      </c>
      <c r="N77" s="33" t="s">
        <v>51</v>
      </c>
      <c r="O77" s="36" t="s">
        <v>2254</v>
      </c>
      <c r="P77" s="33">
        <v>796</v>
      </c>
      <c r="Q77" s="33" t="s">
        <v>47</v>
      </c>
      <c r="R77" s="37">
        <v>30</v>
      </c>
      <c r="S77" s="37">
        <v>135</v>
      </c>
      <c r="T77" s="37">
        <f t="shared" si="0"/>
        <v>4050</v>
      </c>
      <c r="U77" s="37">
        <f t="shared" si="1"/>
        <v>4536</v>
      </c>
      <c r="V77" s="33" t="s">
        <v>43</v>
      </c>
      <c r="W77" s="38">
        <v>2016</v>
      </c>
      <c r="X77" s="131"/>
    </row>
    <row r="78" spans="1:24" s="22" customFormat="1" ht="202.5" customHeight="1" x14ac:dyDescent="0.25">
      <c r="A78" s="128" t="s">
        <v>667</v>
      </c>
      <c r="B78" s="33" t="s">
        <v>28</v>
      </c>
      <c r="C78" s="33" t="s">
        <v>485</v>
      </c>
      <c r="D78" s="100" t="s">
        <v>486</v>
      </c>
      <c r="E78" s="100" t="s">
        <v>487</v>
      </c>
      <c r="F78" s="100" t="s">
        <v>488</v>
      </c>
      <c r="G78" s="33" t="s">
        <v>2239</v>
      </c>
      <c r="H78" s="35">
        <v>0</v>
      </c>
      <c r="I78" s="33">
        <v>710000000</v>
      </c>
      <c r="J78" s="33" t="s">
        <v>33</v>
      </c>
      <c r="K78" s="33" t="s">
        <v>234</v>
      </c>
      <c r="L78" s="33" t="s">
        <v>33</v>
      </c>
      <c r="M78" s="33" t="s">
        <v>35</v>
      </c>
      <c r="N78" s="33" t="s">
        <v>235</v>
      </c>
      <c r="O78" s="36" t="s">
        <v>2250</v>
      </c>
      <c r="P78" s="33">
        <v>796</v>
      </c>
      <c r="Q78" s="33" t="s">
        <v>47</v>
      </c>
      <c r="R78" s="37">
        <v>50</v>
      </c>
      <c r="S78" s="37">
        <v>12400</v>
      </c>
      <c r="T78" s="37">
        <f t="shared" si="0"/>
        <v>620000</v>
      </c>
      <c r="U78" s="37">
        <f t="shared" si="1"/>
        <v>694400.00000000012</v>
      </c>
      <c r="V78" s="33" t="s">
        <v>43</v>
      </c>
      <c r="W78" s="38">
        <v>2016</v>
      </c>
      <c r="X78" s="131"/>
    </row>
    <row r="79" spans="1:24" s="22" customFormat="1" ht="153" customHeight="1" x14ac:dyDescent="0.25">
      <c r="A79" s="128" t="s">
        <v>668</v>
      </c>
      <c r="B79" s="33" t="s">
        <v>28</v>
      </c>
      <c r="C79" s="65" t="s">
        <v>489</v>
      </c>
      <c r="D79" s="100" t="s">
        <v>486</v>
      </c>
      <c r="E79" s="100" t="s">
        <v>490</v>
      </c>
      <c r="F79" s="100" t="s">
        <v>491</v>
      </c>
      <c r="G79" s="33" t="s">
        <v>32</v>
      </c>
      <c r="H79" s="35">
        <v>0</v>
      </c>
      <c r="I79" s="33">
        <v>710000000</v>
      </c>
      <c r="J79" s="33" t="s">
        <v>33</v>
      </c>
      <c r="K79" s="33" t="s">
        <v>234</v>
      </c>
      <c r="L79" s="33" t="s">
        <v>33</v>
      </c>
      <c r="M79" s="33" t="s">
        <v>35</v>
      </c>
      <c r="N79" s="33" t="s">
        <v>235</v>
      </c>
      <c r="O79" s="36" t="s">
        <v>2250</v>
      </c>
      <c r="P79" s="33">
        <v>796</v>
      </c>
      <c r="Q79" s="33" t="s">
        <v>47</v>
      </c>
      <c r="R79" s="37">
        <v>363</v>
      </c>
      <c r="S79" s="37">
        <v>3660.71</v>
      </c>
      <c r="T79" s="37">
        <f t="shared" si="0"/>
        <v>1328837.73</v>
      </c>
      <c r="U79" s="37">
        <f t="shared" si="1"/>
        <v>1488298.2576000001</v>
      </c>
      <c r="V79" s="33" t="s">
        <v>43</v>
      </c>
      <c r="W79" s="38">
        <v>2016</v>
      </c>
      <c r="X79" s="168"/>
    </row>
    <row r="80" spans="1:24" s="22" customFormat="1" ht="76.5" customHeight="1" x14ac:dyDescent="0.25">
      <c r="A80" s="128" t="s">
        <v>669</v>
      </c>
      <c r="B80" s="33" t="s">
        <v>28</v>
      </c>
      <c r="C80" s="33" t="s">
        <v>492</v>
      </c>
      <c r="D80" s="100" t="s">
        <v>1415</v>
      </c>
      <c r="E80" s="100" t="s">
        <v>1389</v>
      </c>
      <c r="F80" s="100" t="s">
        <v>493</v>
      </c>
      <c r="G80" s="33" t="s">
        <v>32</v>
      </c>
      <c r="H80" s="35">
        <v>0</v>
      </c>
      <c r="I80" s="33">
        <v>710000000</v>
      </c>
      <c r="J80" s="33" t="s">
        <v>33</v>
      </c>
      <c r="K80" s="33" t="s">
        <v>118</v>
      </c>
      <c r="L80" s="33" t="s">
        <v>33</v>
      </c>
      <c r="M80" s="33" t="s">
        <v>35</v>
      </c>
      <c r="N80" s="33" t="s">
        <v>111</v>
      </c>
      <c r="O80" s="33" t="s">
        <v>2254</v>
      </c>
      <c r="P80" s="33">
        <v>796</v>
      </c>
      <c r="Q80" s="33" t="s">
        <v>47</v>
      </c>
      <c r="R80" s="37">
        <v>10</v>
      </c>
      <c r="S80" s="37">
        <v>43124.999999999993</v>
      </c>
      <c r="T80" s="37">
        <v>0</v>
      </c>
      <c r="U80" s="37">
        <v>0</v>
      </c>
      <c r="V80" s="33" t="s">
        <v>43</v>
      </c>
      <c r="W80" s="38">
        <v>2016</v>
      </c>
      <c r="X80" s="132" t="s">
        <v>2308</v>
      </c>
    </row>
    <row r="81" spans="1:24" s="22" customFormat="1" ht="38.25" customHeight="1" x14ac:dyDescent="0.25">
      <c r="A81" s="128" t="s">
        <v>670</v>
      </c>
      <c r="B81" s="33" t="s">
        <v>28</v>
      </c>
      <c r="C81" s="65" t="s">
        <v>494</v>
      </c>
      <c r="D81" s="100" t="s">
        <v>1416</v>
      </c>
      <c r="E81" s="100" t="s">
        <v>495</v>
      </c>
      <c r="F81" s="100" t="s">
        <v>496</v>
      </c>
      <c r="G81" s="33" t="s">
        <v>32</v>
      </c>
      <c r="H81" s="35">
        <v>0</v>
      </c>
      <c r="I81" s="33">
        <v>710000000</v>
      </c>
      <c r="J81" s="33" t="s">
        <v>33</v>
      </c>
      <c r="K81" s="33" t="s">
        <v>118</v>
      </c>
      <c r="L81" s="33" t="s">
        <v>33</v>
      </c>
      <c r="M81" s="33" t="s">
        <v>35</v>
      </c>
      <c r="N81" s="33" t="s">
        <v>111</v>
      </c>
      <c r="O81" s="33" t="s">
        <v>2254</v>
      </c>
      <c r="P81" s="33">
        <v>796</v>
      </c>
      <c r="Q81" s="33" t="s">
        <v>47</v>
      </c>
      <c r="R81" s="37">
        <v>8</v>
      </c>
      <c r="S81" s="37">
        <v>38392.85</v>
      </c>
      <c r="T81" s="37">
        <v>0</v>
      </c>
      <c r="U81" s="37">
        <v>0</v>
      </c>
      <c r="V81" s="33" t="s">
        <v>43</v>
      </c>
      <c r="W81" s="38">
        <v>2016</v>
      </c>
      <c r="X81" s="132" t="s">
        <v>2308</v>
      </c>
    </row>
    <row r="82" spans="1:24" s="22" customFormat="1" ht="38.25" customHeight="1" x14ac:dyDescent="0.25">
      <c r="A82" s="128" t="s">
        <v>671</v>
      </c>
      <c r="B82" s="33" t="s">
        <v>28</v>
      </c>
      <c r="C82" s="65" t="s">
        <v>494</v>
      </c>
      <c r="D82" s="100" t="s">
        <v>1416</v>
      </c>
      <c r="E82" s="100" t="s">
        <v>495</v>
      </c>
      <c r="F82" s="100" t="s">
        <v>497</v>
      </c>
      <c r="G82" s="33" t="s">
        <v>32</v>
      </c>
      <c r="H82" s="35">
        <v>0</v>
      </c>
      <c r="I82" s="33">
        <v>710000000</v>
      </c>
      <c r="J82" s="33" t="s">
        <v>33</v>
      </c>
      <c r="K82" s="33" t="s">
        <v>118</v>
      </c>
      <c r="L82" s="33" t="s">
        <v>33</v>
      </c>
      <c r="M82" s="33" t="s">
        <v>35</v>
      </c>
      <c r="N82" s="33" t="s">
        <v>111</v>
      </c>
      <c r="O82" s="33" t="s">
        <v>2254</v>
      </c>
      <c r="P82" s="33">
        <v>796</v>
      </c>
      <c r="Q82" s="33" t="s">
        <v>47</v>
      </c>
      <c r="R82" s="37">
        <v>5</v>
      </c>
      <c r="S82" s="37">
        <v>38392.85</v>
      </c>
      <c r="T82" s="37">
        <v>0</v>
      </c>
      <c r="U82" s="37">
        <v>0</v>
      </c>
      <c r="V82" s="33" t="s">
        <v>43</v>
      </c>
      <c r="W82" s="38">
        <v>2016</v>
      </c>
      <c r="X82" s="132" t="s">
        <v>2308</v>
      </c>
    </row>
    <row r="83" spans="1:24" s="22" customFormat="1" ht="102" customHeight="1" x14ac:dyDescent="0.25">
      <c r="A83" s="128" t="s">
        <v>672</v>
      </c>
      <c r="B83" s="33" t="s">
        <v>28</v>
      </c>
      <c r="C83" s="65" t="s">
        <v>494</v>
      </c>
      <c r="D83" s="100" t="s">
        <v>1416</v>
      </c>
      <c r="E83" s="100" t="s">
        <v>495</v>
      </c>
      <c r="F83" s="100" t="s">
        <v>498</v>
      </c>
      <c r="G83" s="33" t="s">
        <v>32</v>
      </c>
      <c r="H83" s="35">
        <v>0</v>
      </c>
      <c r="I83" s="33">
        <v>710000000</v>
      </c>
      <c r="J83" s="33" t="s">
        <v>33</v>
      </c>
      <c r="K83" s="33" t="s">
        <v>118</v>
      </c>
      <c r="L83" s="33" t="s">
        <v>33</v>
      </c>
      <c r="M83" s="33" t="s">
        <v>35</v>
      </c>
      <c r="N83" s="33" t="s">
        <v>111</v>
      </c>
      <c r="O83" s="33" t="s">
        <v>2254</v>
      </c>
      <c r="P83" s="33">
        <v>796</v>
      </c>
      <c r="Q83" s="33" t="s">
        <v>47</v>
      </c>
      <c r="R83" s="37">
        <v>15</v>
      </c>
      <c r="S83" s="37">
        <v>33303.57</v>
      </c>
      <c r="T83" s="37">
        <v>0</v>
      </c>
      <c r="U83" s="37">
        <v>0</v>
      </c>
      <c r="V83" s="33" t="s">
        <v>43</v>
      </c>
      <c r="W83" s="38">
        <v>2016</v>
      </c>
      <c r="X83" s="132" t="s">
        <v>2308</v>
      </c>
    </row>
    <row r="84" spans="1:24" s="22" customFormat="1" ht="191.25" customHeight="1" x14ac:dyDescent="0.25">
      <c r="A84" s="128" t="s">
        <v>673</v>
      </c>
      <c r="B84" s="33" t="s">
        <v>28</v>
      </c>
      <c r="C84" s="65" t="s">
        <v>494</v>
      </c>
      <c r="D84" s="100" t="s">
        <v>1416</v>
      </c>
      <c r="E84" s="100" t="s">
        <v>495</v>
      </c>
      <c r="F84" s="100" t="s">
        <v>499</v>
      </c>
      <c r="G84" s="33" t="s">
        <v>32</v>
      </c>
      <c r="H84" s="35">
        <v>0</v>
      </c>
      <c r="I84" s="33">
        <v>710000000</v>
      </c>
      <c r="J84" s="33" t="s">
        <v>33</v>
      </c>
      <c r="K84" s="33" t="s">
        <v>234</v>
      </c>
      <c r="L84" s="33" t="s">
        <v>33</v>
      </c>
      <c r="M84" s="33" t="s">
        <v>35</v>
      </c>
      <c r="N84" s="33" t="s">
        <v>40</v>
      </c>
      <c r="O84" s="33" t="s">
        <v>2254</v>
      </c>
      <c r="P84" s="33">
        <v>796</v>
      </c>
      <c r="Q84" s="33" t="s">
        <v>47</v>
      </c>
      <c r="R84" s="37">
        <v>15</v>
      </c>
      <c r="S84" s="37">
        <v>59464.29</v>
      </c>
      <c r="T84" s="37">
        <f t="shared" si="0"/>
        <v>891964.35</v>
      </c>
      <c r="U84" s="37">
        <f t="shared" si="1"/>
        <v>999000.07200000004</v>
      </c>
      <c r="V84" s="33" t="s">
        <v>43</v>
      </c>
      <c r="W84" s="38">
        <v>2016</v>
      </c>
      <c r="X84" s="132"/>
    </row>
    <row r="85" spans="1:24" s="22" customFormat="1" ht="102" customHeight="1" x14ac:dyDescent="0.25">
      <c r="A85" s="128" t="s">
        <v>674</v>
      </c>
      <c r="B85" s="33" t="s">
        <v>28</v>
      </c>
      <c r="C85" s="65" t="s">
        <v>494</v>
      </c>
      <c r="D85" s="100" t="s">
        <v>1416</v>
      </c>
      <c r="E85" s="100" t="s">
        <v>495</v>
      </c>
      <c r="F85" s="100" t="s">
        <v>500</v>
      </c>
      <c r="G85" s="33" t="s">
        <v>32</v>
      </c>
      <c r="H85" s="35">
        <v>0</v>
      </c>
      <c r="I85" s="33">
        <v>710000000</v>
      </c>
      <c r="J85" s="33" t="s">
        <v>33</v>
      </c>
      <c r="K85" s="33" t="s">
        <v>234</v>
      </c>
      <c r="L85" s="33" t="s">
        <v>33</v>
      </c>
      <c r="M85" s="33" t="s">
        <v>35</v>
      </c>
      <c r="N85" s="33" t="s">
        <v>40</v>
      </c>
      <c r="O85" s="33" t="s">
        <v>2254</v>
      </c>
      <c r="P85" s="33">
        <v>796</v>
      </c>
      <c r="Q85" s="33" t="s">
        <v>47</v>
      </c>
      <c r="R85" s="37">
        <v>10</v>
      </c>
      <c r="S85" s="37">
        <v>71428.570000000007</v>
      </c>
      <c r="T85" s="37">
        <f t="shared" si="0"/>
        <v>714285.70000000007</v>
      </c>
      <c r="U85" s="37">
        <f t="shared" si="1"/>
        <v>799999.98400000017</v>
      </c>
      <c r="V85" s="33" t="s">
        <v>43</v>
      </c>
      <c r="W85" s="38">
        <v>2016</v>
      </c>
      <c r="X85" s="132"/>
    </row>
    <row r="86" spans="1:24" s="22" customFormat="1" ht="76.5" customHeight="1" x14ac:dyDescent="0.25">
      <c r="A86" s="128" t="s">
        <v>675</v>
      </c>
      <c r="B86" s="33" t="s">
        <v>28</v>
      </c>
      <c r="C86" s="65" t="s">
        <v>494</v>
      </c>
      <c r="D86" s="100" t="s">
        <v>1416</v>
      </c>
      <c r="E86" s="100" t="s">
        <v>495</v>
      </c>
      <c r="F86" s="100" t="s">
        <v>501</v>
      </c>
      <c r="G86" s="33" t="s">
        <v>32</v>
      </c>
      <c r="H86" s="35">
        <v>0</v>
      </c>
      <c r="I86" s="33">
        <v>710000000</v>
      </c>
      <c r="J86" s="33" t="s">
        <v>33</v>
      </c>
      <c r="K86" s="33" t="s">
        <v>234</v>
      </c>
      <c r="L86" s="33" t="s">
        <v>33</v>
      </c>
      <c r="M86" s="33" t="s">
        <v>35</v>
      </c>
      <c r="N86" s="33" t="s">
        <v>40</v>
      </c>
      <c r="O86" s="33" t="s">
        <v>2254</v>
      </c>
      <c r="P86" s="33">
        <v>796</v>
      </c>
      <c r="Q86" s="33" t="s">
        <v>47</v>
      </c>
      <c r="R86" s="37">
        <v>18</v>
      </c>
      <c r="S86" s="37">
        <v>22410.71</v>
      </c>
      <c r="T86" s="37">
        <f t="shared" ref="T86:T105" si="10">R86*S86</f>
        <v>403392.77999999997</v>
      </c>
      <c r="U86" s="37">
        <f t="shared" ref="U86:U105" si="11">T86*1.12</f>
        <v>451799.91360000003</v>
      </c>
      <c r="V86" s="33" t="s">
        <v>43</v>
      </c>
      <c r="W86" s="38">
        <v>2016</v>
      </c>
      <c r="X86" s="132"/>
    </row>
    <row r="87" spans="1:24" s="22" customFormat="1" ht="38.25" customHeight="1" x14ac:dyDescent="0.25">
      <c r="A87" s="128" t="s">
        <v>676</v>
      </c>
      <c r="B87" s="33" t="s">
        <v>28</v>
      </c>
      <c r="C87" s="65" t="s">
        <v>494</v>
      </c>
      <c r="D87" s="100" t="s">
        <v>1416</v>
      </c>
      <c r="E87" s="100" t="s">
        <v>495</v>
      </c>
      <c r="F87" s="100" t="s">
        <v>502</v>
      </c>
      <c r="G87" s="33" t="s">
        <v>32</v>
      </c>
      <c r="H87" s="35">
        <v>0</v>
      </c>
      <c r="I87" s="33">
        <v>710000000</v>
      </c>
      <c r="J87" s="33" t="s">
        <v>33</v>
      </c>
      <c r="K87" s="33" t="s">
        <v>248</v>
      </c>
      <c r="L87" s="33" t="s">
        <v>33</v>
      </c>
      <c r="M87" s="33" t="s">
        <v>35</v>
      </c>
      <c r="N87" s="33" t="s">
        <v>46</v>
      </c>
      <c r="O87" s="33" t="s">
        <v>2254</v>
      </c>
      <c r="P87" s="33">
        <v>796</v>
      </c>
      <c r="Q87" s="33" t="s">
        <v>47</v>
      </c>
      <c r="R87" s="37">
        <v>15</v>
      </c>
      <c r="S87" s="37">
        <v>35446.43</v>
      </c>
      <c r="T87" s="37">
        <f t="shared" si="10"/>
        <v>531696.44999999995</v>
      </c>
      <c r="U87" s="37">
        <f t="shared" si="11"/>
        <v>595500.02399999998</v>
      </c>
      <c r="V87" s="33" t="s">
        <v>43</v>
      </c>
      <c r="W87" s="38">
        <v>2016</v>
      </c>
      <c r="X87" s="132"/>
    </row>
    <row r="88" spans="1:24" s="22" customFormat="1" ht="102" customHeight="1" x14ac:dyDescent="0.25">
      <c r="A88" s="128" t="s">
        <v>677</v>
      </c>
      <c r="B88" s="33" t="s">
        <v>28</v>
      </c>
      <c r="C88" s="65" t="s">
        <v>503</v>
      </c>
      <c r="D88" s="100" t="s">
        <v>1417</v>
      </c>
      <c r="E88" s="100" t="s">
        <v>1418</v>
      </c>
      <c r="F88" s="100" t="s">
        <v>504</v>
      </c>
      <c r="G88" s="33" t="s">
        <v>32</v>
      </c>
      <c r="H88" s="35">
        <v>0</v>
      </c>
      <c r="I88" s="33">
        <v>710000000</v>
      </c>
      <c r="J88" s="33" t="s">
        <v>33</v>
      </c>
      <c r="K88" s="33" t="s">
        <v>248</v>
      </c>
      <c r="L88" s="33" t="s">
        <v>33</v>
      </c>
      <c r="M88" s="33" t="s">
        <v>35</v>
      </c>
      <c r="N88" s="33" t="s">
        <v>46</v>
      </c>
      <c r="O88" s="33" t="s">
        <v>2254</v>
      </c>
      <c r="P88" s="33">
        <v>796</v>
      </c>
      <c r="Q88" s="33" t="s">
        <v>47</v>
      </c>
      <c r="R88" s="37">
        <v>3</v>
      </c>
      <c r="S88" s="37">
        <v>114107.14</v>
      </c>
      <c r="T88" s="37">
        <v>0</v>
      </c>
      <c r="U88" s="37">
        <f>T88*1.12</f>
        <v>0</v>
      </c>
      <c r="V88" s="33" t="s">
        <v>43</v>
      </c>
      <c r="W88" s="38">
        <v>2016</v>
      </c>
      <c r="X88" s="73" t="s">
        <v>2309</v>
      </c>
    </row>
    <row r="89" spans="1:24" s="32" customFormat="1" ht="102" customHeight="1" x14ac:dyDescent="0.2">
      <c r="A89" s="128" t="s">
        <v>2054</v>
      </c>
      <c r="B89" s="33" t="s">
        <v>28</v>
      </c>
      <c r="C89" s="65" t="s">
        <v>503</v>
      </c>
      <c r="D89" s="100" t="s">
        <v>1417</v>
      </c>
      <c r="E89" s="100" t="s">
        <v>1418</v>
      </c>
      <c r="F89" s="100" t="s">
        <v>504</v>
      </c>
      <c r="G89" s="33" t="s">
        <v>32</v>
      </c>
      <c r="H89" s="35">
        <v>0</v>
      </c>
      <c r="I89" s="33">
        <v>710000000</v>
      </c>
      <c r="J89" s="33" t="s">
        <v>33</v>
      </c>
      <c r="K89" s="33" t="s">
        <v>248</v>
      </c>
      <c r="L89" s="33" t="s">
        <v>33</v>
      </c>
      <c r="M89" s="33" t="s">
        <v>35</v>
      </c>
      <c r="N89" s="33" t="s">
        <v>46</v>
      </c>
      <c r="O89" s="33" t="s">
        <v>2254</v>
      </c>
      <c r="P89" s="33">
        <v>796</v>
      </c>
      <c r="Q89" s="33" t="s">
        <v>47</v>
      </c>
      <c r="R89" s="37">
        <v>2</v>
      </c>
      <c r="S89" s="37">
        <v>114107.14</v>
      </c>
      <c r="T89" s="37">
        <f>R89*S89</f>
        <v>228214.28</v>
      </c>
      <c r="U89" s="37">
        <f t="shared" si="11"/>
        <v>255599.99360000002</v>
      </c>
      <c r="V89" s="33" t="s">
        <v>43</v>
      </c>
      <c r="W89" s="38">
        <v>2016</v>
      </c>
      <c r="X89" s="132" t="s">
        <v>2055</v>
      </c>
    </row>
    <row r="90" spans="1:24" s="22" customFormat="1" ht="25.5" customHeight="1" x14ac:dyDescent="0.25">
      <c r="A90" s="128" t="s">
        <v>678</v>
      </c>
      <c r="B90" s="33" t="s">
        <v>28</v>
      </c>
      <c r="C90" s="65" t="s">
        <v>505</v>
      </c>
      <c r="D90" s="100" t="s">
        <v>506</v>
      </c>
      <c r="E90" s="100" t="s">
        <v>1419</v>
      </c>
      <c r="F90" s="100" t="s">
        <v>507</v>
      </c>
      <c r="G90" s="33" t="s">
        <v>2239</v>
      </c>
      <c r="H90" s="35">
        <v>0</v>
      </c>
      <c r="I90" s="33">
        <v>710000000</v>
      </c>
      <c r="J90" s="33" t="s">
        <v>33</v>
      </c>
      <c r="K90" s="33" t="s">
        <v>49</v>
      </c>
      <c r="L90" s="33" t="s">
        <v>33</v>
      </c>
      <c r="M90" s="33" t="s">
        <v>35</v>
      </c>
      <c r="N90" s="33" t="s">
        <v>51</v>
      </c>
      <c r="O90" s="33" t="s">
        <v>2254</v>
      </c>
      <c r="P90" s="33">
        <v>778</v>
      </c>
      <c r="Q90" s="45" t="s">
        <v>382</v>
      </c>
      <c r="R90" s="37">
        <v>250</v>
      </c>
      <c r="S90" s="37">
        <v>687.9</v>
      </c>
      <c r="T90" s="37">
        <f t="shared" si="10"/>
        <v>171975</v>
      </c>
      <c r="U90" s="37">
        <f t="shared" si="11"/>
        <v>192612.00000000003</v>
      </c>
      <c r="V90" s="33" t="s">
        <v>43</v>
      </c>
      <c r="W90" s="38">
        <v>2016</v>
      </c>
      <c r="X90" s="131"/>
    </row>
    <row r="91" spans="1:24" s="22" customFormat="1" ht="25.5" customHeight="1" x14ac:dyDescent="0.25">
      <c r="A91" s="128" t="s">
        <v>679</v>
      </c>
      <c r="B91" s="33" t="s">
        <v>28</v>
      </c>
      <c r="C91" s="33" t="s">
        <v>1502</v>
      </c>
      <c r="D91" s="100" t="s">
        <v>1503</v>
      </c>
      <c r="E91" s="100" t="s">
        <v>1504</v>
      </c>
      <c r="F91" s="100" t="s">
        <v>509</v>
      </c>
      <c r="G91" s="33" t="s">
        <v>2239</v>
      </c>
      <c r="H91" s="35">
        <v>0</v>
      </c>
      <c r="I91" s="33">
        <v>710000000</v>
      </c>
      <c r="J91" s="33" t="s">
        <v>33</v>
      </c>
      <c r="K91" s="33" t="s">
        <v>49</v>
      </c>
      <c r="L91" s="33" t="s">
        <v>33</v>
      </c>
      <c r="M91" s="33" t="s">
        <v>35</v>
      </c>
      <c r="N91" s="33" t="s">
        <v>51</v>
      </c>
      <c r="O91" s="33" t="s">
        <v>2254</v>
      </c>
      <c r="P91" s="33">
        <v>778</v>
      </c>
      <c r="Q91" s="45" t="s">
        <v>382</v>
      </c>
      <c r="R91" s="37">
        <v>245</v>
      </c>
      <c r="S91" s="37">
        <v>347.5</v>
      </c>
      <c r="T91" s="37">
        <f t="shared" si="10"/>
        <v>85137.5</v>
      </c>
      <c r="U91" s="37">
        <f t="shared" si="11"/>
        <v>95354.000000000015</v>
      </c>
      <c r="V91" s="33" t="s">
        <v>43</v>
      </c>
      <c r="W91" s="38">
        <v>2016</v>
      </c>
      <c r="X91" s="131"/>
    </row>
    <row r="92" spans="1:24" s="22" customFormat="1" ht="25.5" customHeight="1" x14ac:dyDescent="0.25">
      <c r="A92" s="128" t="s">
        <v>680</v>
      </c>
      <c r="B92" s="33" t="s">
        <v>28</v>
      </c>
      <c r="C92" s="33" t="s">
        <v>1502</v>
      </c>
      <c r="D92" s="100" t="s">
        <v>1503</v>
      </c>
      <c r="E92" s="100" t="s">
        <v>1504</v>
      </c>
      <c r="F92" s="100" t="s">
        <v>510</v>
      </c>
      <c r="G92" s="33" t="s">
        <v>2239</v>
      </c>
      <c r="H92" s="35">
        <v>0</v>
      </c>
      <c r="I92" s="33">
        <v>710000000</v>
      </c>
      <c r="J92" s="33" t="s">
        <v>33</v>
      </c>
      <c r="K92" s="33" t="s">
        <v>49</v>
      </c>
      <c r="L92" s="33" t="s">
        <v>33</v>
      </c>
      <c r="M92" s="33" t="s">
        <v>35</v>
      </c>
      <c r="N92" s="33" t="s">
        <v>51</v>
      </c>
      <c r="O92" s="33" t="s">
        <v>2254</v>
      </c>
      <c r="P92" s="33">
        <v>778</v>
      </c>
      <c r="Q92" s="45" t="s">
        <v>511</v>
      </c>
      <c r="R92" s="37">
        <v>240</v>
      </c>
      <c r="S92" s="37">
        <v>350</v>
      </c>
      <c r="T92" s="37">
        <f t="shared" si="10"/>
        <v>84000</v>
      </c>
      <c r="U92" s="37">
        <f t="shared" si="11"/>
        <v>94080.000000000015</v>
      </c>
      <c r="V92" s="33" t="s">
        <v>43</v>
      </c>
      <c r="W92" s="38">
        <v>2016</v>
      </c>
      <c r="X92" s="131"/>
    </row>
    <row r="93" spans="1:24" s="22" customFormat="1" ht="38.25" customHeight="1" x14ac:dyDescent="0.25">
      <c r="A93" s="128" t="s">
        <v>681</v>
      </c>
      <c r="B93" s="33" t="s">
        <v>28</v>
      </c>
      <c r="C93" s="33" t="s">
        <v>512</v>
      </c>
      <c r="D93" s="100" t="s">
        <v>1413</v>
      </c>
      <c r="E93" s="100" t="s">
        <v>1390</v>
      </c>
      <c r="F93" s="100" t="s">
        <v>513</v>
      </c>
      <c r="G93" s="33" t="s">
        <v>2239</v>
      </c>
      <c r="H93" s="35">
        <v>0</v>
      </c>
      <c r="I93" s="33">
        <v>710000000</v>
      </c>
      <c r="J93" s="33" t="s">
        <v>33</v>
      </c>
      <c r="K93" s="33" t="s">
        <v>49</v>
      </c>
      <c r="L93" s="33" t="s">
        <v>33</v>
      </c>
      <c r="M93" s="33" t="s">
        <v>35</v>
      </c>
      <c r="N93" s="33" t="s">
        <v>51</v>
      </c>
      <c r="O93" s="33" t="s">
        <v>2254</v>
      </c>
      <c r="P93" s="33">
        <v>778</v>
      </c>
      <c r="Q93" s="45" t="s">
        <v>511</v>
      </c>
      <c r="R93" s="37">
        <v>150</v>
      </c>
      <c r="S93" s="37">
        <v>865</v>
      </c>
      <c r="T93" s="37">
        <f t="shared" si="10"/>
        <v>129750</v>
      </c>
      <c r="U93" s="37">
        <f t="shared" si="11"/>
        <v>145320</v>
      </c>
      <c r="V93" s="33" t="s">
        <v>43</v>
      </c>
      <c r="W93" s="38">
        <v>2016</v>
      </c>
      <c r="X93" s="131"/>
    </row>
    <row r="94" spans="1:24" s="22" customFormat="1" ht="63.75" customHeight="1" x14ac:dyDescent="0.25">
      <c r="A94" s="128" t="s">
        <v>682</v>
      </c>
      <c r="B94" s="33" t="s">
        <v>28</v>
      </c>
      <c r="C94" s="33" t="s">
        <v>514</v>
      </c>
      <c r="D94" s="100" t="s">
        <v>1420</v>
      </c>
      <c r="E94" s="100" t="s">
        <v>1391</v>
      </c>
      <c r="F94" s="100" t="s">
        <v>515</v>
      </c>
      <c r="G94" s="33" t="s">
        <v>2239</v>
      </c>
      <c r="H94" s="35">
        <v>0</v>
      </c>
      <c r="I94" s="33">
        <v>710000000</v>
      </c>
      <c r="J94" s="33" t="s">
        <v>33</v>
      </c>
      <c r="K94" s="33" t="s">
        <v>49</v>
      </c>
      <c r="L94" s="33" t="s">
        <v>33</v>
      </c>
      <c r="M94" s="33" t="s">
        <v>35</v>
      </c>
      <c r="N94" s="33" t="s">
        <v>51</v>
      </c>
      <c r="O94" s="33" t="s">
        <v>2254</v>
      </c>
      <c r="P94" s="33">
        <v>736</v>
      </c>
      <c r="Q94" s="45" t="s">
        <v>516</v>
      </c>
      <c r="R94" s="37">
        <v>100</v>
      </c>
      <c r="S94" s="37">
        <v>455</v>
      </c>
      <c r="T94" s="37">
        <f t="shared" si="10"/>
        <v>45500</v>
      </c>
      <c r="U94" s="37">
        <f t="shared" si="11"/>
        <v>50960.000000000007</v>
      </c>
      <c r="V94" s="33" t="s">
        <v>43</v>
      </c>
      <c r="W94" s="38">
        <v>2016</v>
      </c>
      <c r="X94" s="131"/>
    </row>
    <row r="95" spans="1:24" s="22" customFormat="1" ht="76.5" customHeight="1" x14ac:dyDescent="0.25">
      <c r="A95" s="128" t="s">
        <v>683</v>
      </c>
      <c r="B95" s="33" t="s">
        <v>28</v>
      </c>
      <c r="C95" s="33" t="s">
        <v>517</v>
      </c>
      <c r="D95" s="100" t="s">
        <v>518</v>
      </c>
      <c r="E95" s="100" t="s">
        <v>519</v>
      </c>
      <c r="F95" s="100" t="s">
        <v>520</v>
      </c>
      <c r="G95" s="33" t="s">
        <v>2239</v>
      </c>
      <c r="H95" s="35">
        <v>0</v>
      </c>
      <c r="I95" s="33">
        <v>710000000</v>
      </c>
      <c r="J95" s="33" t="s">
        <v>33</v>
      </c>
      <c r="K95" s="33" t="s">
        <v>49</v>
      </c>
      <c r="L95" s="33" t="s">
        <v>33</v>
      </c>
      <c r="M95" s="33" t="s">
        <v>35</v>
      </c>
      <c r="N95" s="33" t="s">
        <v>51</v>
      </c>
      <c r="O95" s="33" t="s">
        <v>2254</v>
      </c>
      <c r="P95" s="33">
        <v>796</v>
      </c>
      <c r="Q95" s="45" t="s">
        <v>47</v>
      </c>
      <c r="R95" s="37">
        <v>100</v>
      </c>
      <c r="S95" s="37">
        <v>575</v>
      </c>
      <c r="T95" s="37">
        <f t="shared" si="10"/>
        <v>57500</v>
      </c>
      <c r="U95" s="37">
        <f t="shared" si="11"/>
        <v>64400.000000000007</v>
      </c>
      <c r="V95" s="33" t="s">
        <v>43</v>
      </c>
      <c r="W95" s="38">
        <v>2016</v>
      </c>
      <c r="X95" s="131"/>
    </row>
    <row r="96" spans="1:24" s="22" customFormat="1" ht="51" customHeight="1" x14ac:dyDescent="0.25">
      <c r="A96" s="128" t="s">
        <v>684</v>
      </c>
      <c r="B96" s="33" t="s">
        <v>28</v>
      </c>
      <c r="C96" s="33" t="s">
        <v>521</v>
      </c>
      <c r="D96" s="100" t="s">
        <v>1421</v>
      </c>
      <c r="E96" s="100" t="s">
        <v>1392</v>
      </c>
      <c r="F96" s="100" t="s">
        <v>522</v>
      </c>
      <c r="G96" s="33" t="s">
        <v>2239</v>
      </c>
      <c r="H96" s="35">
        <v>0</v>
      </c>
      <c r="I96" s="33">
        <v>710000000</v>
      </c>
      <c r="J96" s="33" t="s">
        <v>33</v>
      </c>
      <c r="K96" s="33" t="s">
        <v>49</v>
      </c>
      <c r="L96" s="33" t="s">
        <v>33</v>
      </c>
      <c r="M96" s="33" t="s">
        <v>35</v>
      </c>
      <c r="N96" s="33" t="s">
        <v>51</v>
      </c>
      <c r="O96" s="33" t="s">
        <v>2254</v>
      </c>
      <c r="P96" s="33">
        <v>778</v>
      </c>
      <c r="Q96" s="45" t="s">
        <v>382</v>
      </c>
      <c r="R96" s="37">
        <v>50</v>
      </c>
      <c r="S96" s="37">
        <v>402.5</v>
      </c>
      <c r="T96" s="37">
        <f t="shared" si="10"/>
        <v>20125</v>
      </c>
      <c r="U96" s="37">
        <f t="shared" si="11"/>
        <v>22540.000000000004</v>
      </c>
      <c r="V96" s="33" t="s">
        <v>43</v>
      </c>
      <c r="W96" s="38">
        <v>2016</v>
      </c>
      <c r="X96" s="131"/>
    </row>
    <row r="97" spans="1:193" s="22" customFormat="1" ht="38.25" customHeight="1" x14ac:dyDescent="0.25">
      <c r="A97" s="71" t="s">
        <v>984</v>
      </c>
      <c r="B97" s="33" t="s">
        <v>28</v>
      </c>
      <c r="C97" s="33" t="s">
        <v>523</v>
      </c>
      <c r="D97" s="100" t="s">
        <v>524</v>
      </c>
      <c r="E97" s="100" t="s">
        <v>525</v>
      </c>
      <c r="F97" s="100" t="s">
        <v>526</v>
      </c>
      <c r="G97" s="33" t="s">
        <v>2239</v>
      </c>
      <c r="H97" s="35">
        <v>0</v>
      </c>
      <c r="I97" s="33">
        <v>710000000</v>
      </c>
      <c r="J97" s="33" t="s">
        <v>33</v>
      </c>
      <c r="K97" s="33" t="s">
        <v>49</v>
      </c>
      <c r="L97" s="33" t="s">
        <v>33</v>
      </c>
      <c r="M97" s="33" t="s">
        <v>35</v>
      </c>
      <c r="N97" s="33" t="s">
        <v>51</v>
      </c>
      <c r="O97" s="33" t="s">
        <v>2254</v>
      </c>
      <c r="P97" s="33">
        <v>868</v>
      </c>
      <c r="Q97" s="33" t="s">
        <v>527</v>
      </c>
      <c r="R97" s="37">
        <v>200</v>
      </c>
      <c r="S97" s="37">
        <v>812.5</v>
      </c>
      <c r="T97" s="37">
        <f t="shared" si="10"/>
        <v>162500</v>
      </c>
      <c r="U97" s="37">
        <f t="shared" si="11"/>
        <v>182000.00000000003</v>
      </c>
      <c r="V97" s="33" t="s">
        <v>43</v>
      </c>
      <c r="W97" s="38">
        <v>2016</v>
      </c>
      <c r="X97" s="73"/>
    </row>
    <row r="98" spans="1:193" s="22" customFormat="1" ht="25.5" customHeight="1" x14ac:dyDescent="0.25">
      <c r="A98" s="71" t="s">
        <v>985</v>
      </c>
      <c r="B98" s="33" t="s">
        <v>28</v>
      </c>
      <c r="C98" s="33" t="s">
        <v>528</v>
      </c>
      <c r="D98" s="100" t="s">
        <v>1422</v>
      </c>
      <c r="E98" s="100" t="s">
        <v>1393</v>
      </c>
      <c r="F98" s="100" t="s">
        <v>529</v>
      </c>
      <c r="G98" s="33" t="s">
        <v>2239</v>
      </c>
      <c r="H98" s="35">
        <v>0</v>
      </c>
      <c r="I98" s="33">
        <v>710000000</v>
      </c>
      <c r="J98" s="33" t="s">
        <v>33</v>
      </c>
      <c r="K98" s="33" t="s">
        <v>49</v>
      </c>
      <c r="L98" s="33" t="s">
        <v>33</v>
      </c>
      <c r="M98" s="33" t="s">
        <v>35</v>
      </c>
      <c r="N98" s="33" t="s">
        <v>51</v>
      </c>
      <c r="O98" s="33" t="s">
        <v>2254</v>
      </c>
      <c r="P98" s="33">
        <v>796</v>
      </c>
      <c r="Q98" s="33" t="s">
        <v>47</v>
      </c>
      <c r="R98" s="37">
        <v>10</v>
      </c>
      <c r="S98" s="37">
        <v>1645</v>
      </c>
      <c r="T98" s="37">
        <f t="shared" si="10"/>
        <v>16450</v>
      </c>
      <c r="U98" s="37">
        <f t="shared" si="11"/>
        <v>18424</v>
      </c>
      <c r="V98" s="33" t="s">
        <v>43</v>
      </c>
      <c r="W98" s="38">
        <v>2016</v>
      </c>
      <c r="X98" s="73"/>
    </row>
    <row r="99" spans="1:193" s="22" customFormat="1" ht="25.5" customHeight="1" x14ac:dyDescent="0.25">
      <c r="A99" s="71" t="s">
        <v>986</v>
      </c>
      <c r="B99" s="33" t="s">
        <v>28</v>
      </c>
      <c r="C99" s="33" t="s">
        <v>530</v>
      </c>
      <c r="D99" s="100" t="s">
        <v>531</v>
      </c>
      <c r="E99" s="100" t="s">
        <v>1394</v>
      </c>
      <c r="F99" s="100" t="s">
        <v>532</v>
      </c>
      <c r="G99" s="33" t="s">
        <v>2239</v>
      </c>
      <c r="H99" s="35">
        <v>0</v>
      </c>
      <c r="I99" s="33">
        <v>710000000</v>
      </c>
      <c r="J99" s="33" t="s">
        <v>33</v>
      </c>
      <c r="K99" s="33" t="s">
        <v>49</v>
      </c>
      <c r="L99" s="33" t="s">
        <v>33</v>
      </c>
      <c r="M99" s="33" t="s">
        <v>35</v>
      </c>
      <c r="N99" s="33" t="s">
        <v>51</v>
      </c>
      <c r="O99" s="33" t="s">
        <v>2254</v>
      </c>
      <c r="P99" s="33">
        <v>796</v>
      </c>
      <c r="Q99" s="33" t="s">
        <v>47</v>
      </c>
      <c r="R99" s="37">
        <v>100</v>
      </c>
      <c r="S99" s="37">
        <v>170</v>
      </c>
      <c r="T99" s="37">
        <f t="shared" si="10"/>
        <v>17000</v>
      </c>
      <c r="U99" s="37">
        <f t="shared" si="11"/>
        <v>19040</v>
      </c>
      <c r="V99" s="33" t="s">
        <v>43</v>
      </c>
      <c r="W99" s="38">
        <v>2016</v>
      </c>
      <c r="X99" s="73"/>
    </row>
    <row r="100" spans="1:193" s="22" customFormat="1" ht="25.5" customHeight="1" x14ac:dyDescent="0.25">
      <c r="A100" s="71" t="s">
        <v>987</v>
      </c>
      <c r="B100" s="33" t="s">
        <v>28</v>
      </c>
      <c r="C100" s="33" t="s">
        <v>533</v>
      </c>
      <c r="D100" s="100" t="s">
        <v>534</v>
      </c>
      <c r="E100" s="100" t="s">
        <v>535</v>
      </c>
      <c r="F100" s="100" t="s">
        <v>536</v>
      </c>
      <c r="G100" s="33" t="s">
        <v>2239</v>
      </c>
      <c r="H100" s="35">
        <v>0</v>
      </c>
      <c r="I100" s="33">
        <v>710000000</v>
      </c>
      <c r="J100" s="33" t="s">
        <v>33</v>
      </c>
      <c r="K100" s="33" t="s">
        <v>49</v>
      </c>
      <c r="L100" s="33" t="s">
        <v>33</v>
      </c>
      <c r="M100" s="33" t="s">
        <v>35</v>
      </c>
      <c r="N100" s="33" t="s">
        <v>51</v>
      </c>
      <c r="O100" s="33" t="s">
        <v>2254</v>
      </c>
      <c r="P100" s="33">
        <v>112</v>
      </c>
      <c r="Q100" s="33" t="s">
        <v>537</v>
      </c>
      <c r="R100" s="37">
        <v>50</v>
      </c>
      <c r="S100" s="37">
        <v>570</v>
      </c>
      <c r="T100" s="37">
        <f t="shared" si="10"/>
        <v>28500</v>
      </c>
      <c r="U100" s="37">
        <f t="shared" si="11"/>
        <v>31920.000000000004</v>
      </c>
      <c r="V100" s="33" t="s">
        <v>43</v>
      </c>
      <c r="W100" s="38">
        <v>2016</v>
      </c>
      <c r="X100" s="73"/>
    </row>
    <row r="101" spans="1:193" s="22" customFormat="1" ht="63.75" customHeight="1" x14ac:dyDescent="0.25">
      <c r="A101" s="71" t="s">
        <v>988</v>
      </c>
      <c r="B101" s="33" t="s">
        <v>28</v>
      </c>
      <c r="C101" s="33" t="s">
        <v>538</v>
      </c>
      <c r="D101" s="100" t="s">
        <v>539</v>
      </c>
      <c r="E101" s="100" t="s">
        <v>540</v>
      </c>
      <c r="F101" s="100" t="s">
        <v>541</v>
      </c>
      <c r="G101" s="33" t="s">
        <v>2239</v>
      </c>
      <c r="H101" s="35">
        <v>0</v>
      </c>
      <c r="I101" s="33">
        <v>710000000</v>
      </c>
      <c r="J101" s="33" t="s">
        <v>33</v>
      </c>
      <c r="K101" s="33" t="s">
        <v>49</v>
      </c>
      <c r="L101" s="33" t="s">
        <v>33</v>
      </c>
      <c r="M101" s="33" t="s">
        <v>35</v>
      </c>
      <c r="N101" s="33" t="s">
        <v>51</v>
      </c>
      <c r="O101" s="33" t="s">
        <v>2254</v>
      </c>
      <c r="P101" s="33">
        <v>796</v>
      </c>
      <c r="Q101" s="33" t="s">
        <v>47</v>
      </c>
      <c r="R101" s="37">
        <v>50</v>
      </c>
      <c r="S101" s="37">
        <v>2732.5</v>
      </c>
      <c r="T101" s="37">
        <f t="shared" si="10"/>
        <v>136625</v>
      </c>
      <c r="U101" s="37">
        <f t="shared" si="11"/>
        <v>153020.00000000003</v>
      </c>
      <c r="V101" s="33" t="s">
        <v>43</v>
      </c>
      <c r="W101" s="38">
        <v>2016</v>
      </c>
      <c r="X101" s="73"/>
    </row>
    <row r="102" spans="1:193" s="22" customFormat="1" ht="51" customHeight="1" x14ac:dyDescent="0.25">
      <c r="A102" s="71" t="s">
        <v>989</v>
      </c>
      <c r="B102" s="33" t="s">
        <v>28</v>
      </c>
      <c r="C102" s="33" t="s">
        <v>538</v>
      </c>
      <c r="D102" s="100" t="s">
        <v>539</v>
      </c>
      <c r="E102" s="100" t="s">
        <v>540</v>
      </c>
      <c r="F102" s="100" t="s">
        <v>542</v>
      </c>
      <c r="G102" s="33" t="s">
        <v>2239</v>
      </c>
      <c r="H102" s="35">
        <v>0</v>
      </c>
      <c r="I102" s="33">
        <v>710000000</v>
      </c>
      <c r="J102" s="33" t="s">
        <v>33</v>
      </c>
      <c r="K102" s="33" t="s">
        <v>49</v>
      </c>
      <c r="L102" s="33" t="s">
        <v>33</v>
      </c>
      <c r="M102" s="33" t="s">
        <v>35</v>
      </c>
      <c r="N102" s="33" t="s">
        <v>51</v>
      </c>
      <c r="O102" s="33" t="s">
        <v>2254</v>
      </c>
      <c r="P102" s="33">
        <v>796</v>
      </c>
      <c r="Q102" s="33" t="s">
        <v>47</v>
      </c>
      <c r="R102" s="37">
        <v>50</v>
      </c>
      <c r="S102" s="37">
        <v>1732.5</v>
      </c>
      <c r="T102" s="37">
        <f t="shared" si="10"/>
        <v>86625</v>
      </c>
      <c r="U102" s="37">
        <f t="shared" si="11"/>
        <v>97020.000000000015</v>
      </c>
      <c r="V102" s="33" t="s">
        <v>43</v>
      </c>
      <c r="W102" s="38">
        <v>2016</v>
      </c>
      <c r="X102" s="73"/>
    </row>
    <row r="103" spans="1:193" s="22" customFormat="1" ht="25.5" customHeight="1" x14ac:dyDescent="0.25">
      <c r="A103" s="71" t="s">
        <v>1326</v>
      </c>
      <c r="B103" s="33" t="s">
        <v>28</v>
      </c>
      <c r="C103" s="33" t="s">
        <v>543</v>
      </c>
      <c r="D103" s="100" t="s">
        <v>544</v>
      </c>
      <c r="E103" s="100" t="s">
        <v>545</v>
      </c>
      <c r="F103" s="100" t="s">
        <v>546</v>
      </c>
      <c r="G103" s="33" t="s">
        <v>2239</v>
      </c>
      <c r="H103" s="35">
        <v>0</v>
      </c>
      <c r="I103" s="33">
        <v>710000000</v>
      </c>
      <c r="J103" s="33" t="s">
        <v>33</v>
      </c>
      <c r="K103" s="33" t="s">
        <v>49</v>
      </c>
      <c r="L103" s="33" t="s">
        <v>33</v>
      </c>
      <c r="M103" s="33" t="s">
        <v>35</v>
      </c>
      <c r="N103" s="33" t="s">
        <v>51</v>
      </c>
      <c r="O103" s="33" t="s">
        <v>2254</v>
      </c>
      <c r="P103" s="33">
        <v>796</v>
      </c>
      <c r="Q103" s="33" t="s">
        <v>47</v>
      </c>
      <c r="R103" s="37">
        <v>40</v>
      </c>
      <c r="S103" s="37">
        <v>11667.5</v>
      </c>
      <c r="T103" s="37">
        <f t="shared" si="10"/>
        <v>466700</v>
      </c>
      <c r="U103" s="37">
        <f t="shared" si="11"/>
        <v>522704.00000000006</v>
      </c>
      <c r="V103" s="33" t="s">
        <v>43</v>
      </c>
      <c r="W103" s="38">
        <v>2016</v>
      </c>
      <c r="X103" s="73"/>
    </row>
    <row r="104" spans="1:193" s="22" customFormat="1" ht="76.5" customHeight="1" x14ac:dyDescent="0.25">
      <c r="A104" s="71" t="s">
        <v>990</v>
      </c>
      <c r="B104" s="33" t="s">
        <v>28</v>
      </c>
      <c r="C104" s="33" t="s">
        <v>547</v>
      </c>
      <c r="D104" s="100" t="s">
        <v>548</v>
      </c>
      <c r="E104" s="100" t="s">
        <v>549</v>
      </c>
      <c r="F104" s="100" t="s">
        <v>550</v>
      </c>
      <c r="G104" s="33" t="s">
        <v>32</v>
      </c>
      <c r="H104" s="35">
        <v>0</v>
      </c>
      <c r="I104" s="33">
        <v>710000000</v>
      </c>
      <c r="J104" s="33" t="s">
        <v>33</v>
      </c>
      <c r="K104" s="33" t="s">
        <v>108</v>
      </c>
      <c r="L104" s="33" t="s">
        <v>33</v>
      </c>
      <c r="M104" s="33" t="s">
        <v>35</v>
      </c>
      <c r="N104" s="33" t="s">
        <v>49</v>
      </c>
      <c r="O104" s="33" t="s">
        <v>2254</v>
      </c>
      <c r="P104" s="33">
        <v>796</v>
      </c>
      <c r="Q104" s="33" t="s">
        <v>47</v>
      </c>
      <c r="R104" s="37">
        <v>1</v>
      </c>
      <c r="S104" s="37">
        <v>1654429.14</v>
      </c>
      <c r="T104" s="37">
        <f t="shared" si="10"/>
        <v>1654429.14</v>
      </c>
      <c r="U104" s="37">
        <f t="shared" si="11"/>
        <v>1852960.6368</v>
      </c>
      <c r="V104" s="33" t="s">
        <v>43</v>
      </c>
      <c r="W104" s="38">
        <v>2016</v>
      </c>
      <c r="X104" s="73"/>
    </row>
    <row r="105" spans="1:193" s="74" customFormat="1" ht="89.25" customHeight="1" x14ac:dyDescent="0.25">
      <c r="A105" s="128" t="s">
        <v>991</v>
      </c>
      <c r="B105" s="33" t="s">
        <v>28</v>
      </c>
      <c r="C105" s="33" t="s">
        <v>596</v>
      </c>
      <c r="D105" s="100" t="s">
        <v>1395</v>
      </c>
      <c r="E105" s="100" t="s">
        <v>1396</v>
      </c>
      <c r="F105" s="100" t="s">
        <v>597</v>
      </c>
      <c r="G105" s="33" t="s">
        <v>2239</v>
      </c>
      <c r="H105" s="35">
        <v>50</v>
      </c>
      <c r="I105" s="33">
        <v>710000000</v>
      </c>
      <c r="J105" s="33" t="s">
        <v>33</v>
      </c>
      <c r="K105" s="33" t="s">
        <v>234</v>
      </c>
      <c r="L105" s="33" t="s">
        <v>33</v>
      </c>
      <c r="M105" s="33" t="s">
        <v>35</v>
      </c>
      <c r="N105" s="33" t="s">
        <v>235</v>
      </c>
      <c r="O105" s="33" t="s">
        <v>2254</v>
      </c>
      <c r="P105" s="33">
        <v>839</v>
      </c>
      <c r="Q105" s="33" t="s">
        <v>42</v>
      </c>
      <c r="R105" s="37">
        <v>365</v>
      </c>
      <c r="S105" s="37">
        <v>19571.400000000001</v>
      </c>
      <c r="T105" s="37">
        <f t="shared" si="10"/>
        <v>7143561.0000000009</v>
      </c>
      <c r="U105" s="37">
        <f t="shared" si="11"/>
        <v>8000788.3200000022</v>
      </c>
      <c r="V105" s="33" t="s">
        <v>43</v>
      </c>
      <c r="W105" s="38">
        <v>2016</v>
      </c>
      <c r="X105" s="73"/>
    </row>
    <row r="106" spans="1:193" s="27" customFormat="1" ht="67.5" customHeight="1" x14ac:dyDescent="0.25">
      <c r="A106" s="128" t="s">
        <v>2321</v>
      </c>
      <c r="B106" s="33" t="s">
        <v>28</v>
      </c>
      <c r="C106" s="45" t="s">
        <v>2322</v>
      </c>
      <c r="D106" s="100" t="s">
        <v>2323</v>
      </c>
      <c r="E106" s="100" t="s">
        <v>2726</v>
      </c>
      <c r="F106" s="100" t="s">
        <v>2324</v>
      </c>
      <c r="G106" s="33" t="s">
        <v>2238</v>
      </c>
      <c r="H106" s="35">
        <v>0</v>
      </c>
      <c r="I106" s="33">
        <v>710000000</v>
      </c>
      <c r="J106" s="33" t="s">
        <v>33</v>
      </c>
      <c r="K106" s="33" t="s">
        <v>584</v>
      </c>
      <c r="L106" s="33" t="s">
        <v>33</v>
      </c>
      <c r="M106" s="33" t="s">
        <v>35</v>
      </c>
      <c r="N106" s="33" t="s">
        <v>244</v>
      </c>
      <c r="O106" s="36" t="s">
        <v>2264</v>
      </c>
      <c r="P106" s="33">
        <v>796</v>
      </c>
      <c r="Q106" s="33" t="s">
        <v>47</v>
      </c>
      <c r="R106" s="37">
        <v>1</v>
      </c>
      <c r="S106" s="37">
        <v>11229166.67</v>
      </c>
      <c r="T106" s="37">
        <v>11229166.67</v>
      </c>
      <c r="U106" s="37">
        <f>T106*1.12</f>
        <v>12576666.670400001</v>
      </c>
      <c r="V106" s="33" t="s">
        <v>43</v>
      </c>
      <c r="W106" s="33">
        <v>2016</v>
      </c>
      <c r="X106" s="73" t="s">
        <v>2325</v>
      </c>
    </row>
    <row r="107" spans="1:193" s="41" customFormat="1" ht="51" x14ac:dyDescent="0.25">
      <c r="A107" s="128" t="s">
        <v>2749</v>
      </c>
      <c r="B107" s="33" t="s">
        <v>28</v>
      </c>
      <c r="C107" s="95" t="s">
        <v>1259</v>
      </c>
      <c r="D107" s="100" t="s">
        <v>1260</v>
      </c>
      <c r="E107" s="100" t="s">
        <v>1261</v>
      </c>
      <c r="F107" s="100" t="s">
        <v>2750</v>
      </c>
      <c r="G107" s="33" t="s">
        <v>2238</v>
      </c>
      <c r="H107" s="35">
        <v>0</v>
      </c>
      <c r="I107" s="33">
        <v>710000000</v>
      </c>
      <c r="J107" s="33" t="s">
        <v>33</v>
      </c>
      <c r="K107" s="33" t="s">
        <v>49</v>
      </c>
      <c r="L107" s="33" t="s">
        <v>33</v>
      </c>
      <c r="M107" s="33" t="s">
        <v>35</v>
      </c>
      <c r="N107" s="33" t="s">
        <v>567</v>
      </c>
      <c r="O107" s="36" t="s">
        <v>2254</v>
      </c>
      <c r="P107" s="33">
        <v>796</v>
      </c>
      <c r="Q107" s="33" t="s">
        <v>47</v>
      </c>
      <c r="R107" s="37">
        <v>25</v>
      </c>
      <c r="S107" s="37">
        <v>700517.28</v>
      </c>
      <c r="T107" s="37">
        <f>R107*S107</f>
        <v>17512932</v>
      </c>
      <c r="U107" s="37">
        <f>T107*1.12</f>
        <v>19614483.840000004</v>
      </c>
      <c r="V107" s="33"/>
      <c r="W107" s="33">
        <v>2016</v>
      </c>
      <c r="X107" s="130" t="s">
        <v>2751</v>
      </c>
    </row>
    <row r="108" spans="1:193" s="145" customFormat="1" ht="12.75" customHeight="1" x14ac:dyDescent="0.25">
      <c r="A108" s="133" t="s">
        <v>186</v>
      </c>
      <c r="B108" s="55"/>
      <c r="C108" s="56"/>
      <c r="D108" s="106"/>
      <c r="E108" s="106"/>
      <c r="F108" s="106"/>
      <c r="G108" s="57"/>
      <c r="H108" s="58"/>
      <c r="I108" s="55"/>
      <c r="J108" s="39"/>
      <c r="K108" s="59"/>
      <c r="L108" s="59"/>
      <c r="M108" s="59"/>
      <c r="N108" s="59"/>
      <c r="O108" s="33"/>
      <c r="P108" s="55"/>
      <c r="Q108" s="39"/>
      <c r="R108" s="60"/>
      <c r="S108" s="60"/>
      <c r="T108" s="60">
        <f>SUM(T14:T107)</f>
        <v>844105681.63</v>
      </c>
      <c r="U108" s="60">
        <f>SUM(U14:U107)</f>
        <v>945398363.42560017</v>
      </c>
      <c r="V108" s="55"/>
      <c r="W108" s="55"/>
      <c r="X108" s="134"/>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row>
    <row r="109" spans="1:193" s="145" customFormat="1" ht="12.75" customHeight="1" x14ac:dyDescent="0.25">
      <c r="A109" s="133" t="s">
        <v>187</v>
      </c>
      <c r="B109" s="55"/>
      <c r="C109" s="56"/>
      <c r="D109" s="106"/>
      <c r="E109" s="106"/>
      <c r="F109" s="106"/>
      <c r="G109" s="57"/>
      <c r="H109" s="58"/>
      <c r="I109" s="55"/>
      <c r="J109" s="39"/>
      <c r="K109" s="59"/>
      <c r="L109" s="59"/>
      <c r="M109" s="59"/>
      <c r="N109" s="59"/>
      <c r="O109" s="33"/>
      <c r="P109" s="55"/>
      <c r="Q109" s="39"/>
      <c r="R109" s="60"/>
      <c r="S109" s="60"/>
      <c r="T109" s="60"/>
      <c r="U109" s="60"/>
      <c r="V109" s="55"/>
      <c r="W109" s="55"/>
      <c r="X109" s="134"/>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row>
    <row r="110" spans="1:193" s="103" customFormat="1" ht="51" x14ac:dyDescent="0.2">
      <c r="A110" s="128" t="s">
        <v>52</v>
      </c>
      <c r="B110" s="33" t="s">
        <v>28</v>
      </c>
      <c r="C110" s="33" t="s">
        <v>53</v>
      </c>
      <c r="D110" s="100" t="s">
        <v>54</v>
      </c>
      <c r="E110" s="100" t="s">
        <v>55</v>
      </c>
      <c r="F110" s="100" t="s">
        <v>2326</v>
      </c>
      <c r="G110" s="33" t="s">
        <v>32</v>
      </c>
      <c r="H110" s="40">
        <v>90</v>
      </c>
      <c r="I110" s="33">
        <v>710000000</v>
      </c>
      <c r="J110" s="33" t="s">
        <v>33</v>
      </c>
      <c r="K110" s="33" t="s">
        <v>56</v>
      </c>
      <c r="L110" s="33" t="s">
        <v>57</v>
      </c>
      <c r="M110" s="33"/>
      <c r="N110" s="33" t="s">
        <v>58</v>
      </c>
      <c r="O110" s="33" t="s">
        <v>2313</v>
      </c>
      <c r="P110" s="33"/>
      <c r="Q110" s="33"/>
      <c r="R110" s="37"/>
      <c r="S110" s="37"/>
      <c r="T110" s="37">
        <f>U110/1.12</f>
        <v>0</v>
      </c>
      <c r="U110" s="37">
        <v>0</v>
      </c>
      <c r="V110" s="33" t="s">
        <v>38</v>
      </c>
      <c r="W110" s="33">
        <v>2015</v>
      </c>
      <c r="X110" s="73" t="s">
        <v>2327</v>
      </c>
    </row>
    <row r="111" spans="1:193" s="103" customFormat="1" ht="51" x14ac:dyDescent="0.2">
      <c r="A111" s="128" t="s">
        <v>2328</v>
      </c>
      <c r="B111" s="33" t="s">
        <v>28</v>
      </c>
      <c r="C111" s="33" t="s">
        <v>53</v>
      </c>
      <c r="D111" s="100" t="s">
        <v>54</v>
      </c>
      <c r="E111" s="100" t="s">
        <v>55</v>
      </c>
      <c r="F111" s="100" t="s">
        <v>2326</v>
      </c>
      <c r="G111" s="33" t="s">
        <v>32</v>
      </c>
      <c r="H111" s="40">
        <v>90</v>
      </c>
      <c r="I111" s="33">
        <v>710000000</v>
      </c>
      <c r="J111" s="33" t="s">
        <v>33</v>
      </c>
      <c r="K111" s="33" t="s">
        <v>2030</v>
      </c>
      <c r="L111" s="33" t="s">
        <v>57</v>
      </c>
      <c r="M111" s="33"/>
      <c r="N111" s="33" t="s">
        <v>58</v>
      </c>
      <c r="O111" s="33" t="s">
        <v>2313</v>
      </c>
      <c r="P111" s="33"/>
      <c r="Q111" s="33"/>
      <c r="R111" s="37"/>
      <c r="S111" s="37"/>
      <c r="T111" s="37">
        <f>U111/1.12</f>
        <v>1259887689.1607141</v>
      </c>
      <c r="U111" s="37">
        <v>1411074211.8599999</v>
      </c>
      <c r="V111" s="33" t="s">
        <v>38</v>
      </c>
      <c r="W111" s="33">
        <v>2016</v>
      </c>
      <c r="X111" s="73" t="s">
        <v>2329</v>
      </c>
    </row>
    <row r="112" spans="1:193" s="103" customFormat="1" ht="51" x14ac:dyDescent="0.2">
      <c r="A112" s="128" t="s">
        <v>59</v>
      </c>
      <c r="B112" s="33" t="s">
        <v>28</v>
      </c>
      <c r="C112" s="33" t="s">
        <v>53</v>
      </c>
      <c r="D112" s="100" t="s">
        <v>54</v>
      </c>
      <c r="E112" s="100" t="s">
        <v>55</v>
      </c>
      <c r="F112" s="100" t="s">
        <v>78</v>
      </c>
      <c r="G112" s="33" t="s">
        <v>32</v>
      </c>
      <c r="H112" s="40">
        <v>90</v>
      </c>
      <c r="I112" s="33">
        <v>710000000</v>
      </c>
      <c r="J112" s="33" t="s">
        <v>33</v>
      </c>
      <c r="K112" s="33" t="s">
        <v>56</v>
      </c>
      <c r="L112" s="33" t="s">
        <v>57</v>
      </c>
      <c r="M112" s="33"/>
      <c r="N112" s="33" t="s">
        <v>58</v>
      </c>
      <c r="O112" s="33" t="s">
        <v>2313</v>
      </c>
      <c r="P112" s="33"/>
      <c r="Q112" s="33"/>
      <c r="R112" s="37"/>
      <c r="S112" s="37"/>
      <c r="T112" s="37">
        <f t="shared" ref="T112:T113" si="12">U112/1.12</f>
        <v>0</v>
      </c>
      <c r="U112" s="37">
        <v>0</v>
      </c>
      <c r="V112" s="33" t="s">
        <v>38</v>
      </c>
      <c r="W112" s="33">
        <v>2015</v>
      </c>
      <c r="X112" s="73" t="s">
        <v>2327</v>
      </c>
    </row>
    <row r="113" spans="1:24" s="103" customFormat="1" ht="51" x14ac:dyDescent="0.2">
      <c r="A113" s="128" t="s">
        <v>2330</v>
      </c>
      <c r="B113" s="33" t="s">
        <v>28</v>
      </c>
      <c r="C113" s="33" t="s">
        <v>53</v>
      </c>
      <c r="D113" s="100" t="s">
        <v>54</v>
      </c>
      <c r="E113" s="100" t="s">
        <v>55</v>
      </c>
      <c r="F113" s="100" t="s">
        <v>78</v>
      </c>
      <c r="G113" s="33" t="s">
        <v>32</v>
      </c>
      <c r="H113" s="40">
        <v>90</v>
      </c>
      <c r="I113" s="33">
        <v>710000000</v>
      </c>
      <c r="J113" s="33" t="s">
        <v>33</v>
      </c>
      <c r="K113" s="33" t="s">
        <v>56</v>
      </c>
      <c r="L113" s="33" t="s">
        <v>57</v>
      </c>
      <c r="M113" s="33"/>
      <c r="N113" s="33" t="s">
        <v>58</v>
      </c>
      <c r="O113" s="33" t="s">
        <v>2313</v>
      </c>
      <c r="P113" s="33"/>
      <c r="Q113" s="33"/>
      <c r="R113" s="37"/>
      <c r="S113" s="37"/>
      <c r="T113" s="37">
        <f t="shared" si="12"/>
        <v>8990330.3571428563</v>
      </c>
      <c r="U113" s="37">
        <v>10069170</v>
      </c>
      <c r="V113" s="33" t="s">
        <v>38</v>
      </c>
      <c r="W113" s="33">
        <v>2015</v>
      </c>
      <c r="X113" s="73" t="s">
        <v>2331</v>
      </c>
    </row>
    <row r="114" spans="1:24" s="103" customFormat="1" ht="51" x14ac:dyDescent="0.2">
      <c r="A114" s="128" t="s">
        <v>60</v>
      </c>
      <c r="B114" s="33" t="s">
        <v>28</v>
      </c>
      <c r="C114" s="33" t="s">
        <v>53</v>
      </c>
      <c r="D114" s="100" t="s">
        <v>54</v>
      </c>
      <c r="E114" s="100" t="s">
        <v>55</v>
      </c>
      <c r="F114" s="100" t="s">
        <v>2332</v>
      </c>
      <c r="G114" s="33" t="s">
        <v>32</v>
      </c>
      <c r="H114" s="40">
        <v>90</v>
      </c>
      <c r="I114" s="33">
        <v>710000000</v>
      </c>
      <c r="J114" s="33" t="s">
        <v>33</v>
      </c>
      <c r="K114" s="33" t="s">
        <v>56</v>
      </c>
      <c r="L114" s="33" t="s">
        <v>57</v>
      </c>
      <c r="M114" s="33"/>
      <c r="N114" s="33" t="s">
        <v>58</v>
      </c>
      <c r="O114" s="33" t="s">
        <v>2313</v>
      </c>
      <c r="P114" s="33"/>
      <c r="Q114" s="33"/>
      <c r="R114" s="37"/>
      <c r="S114" s="37"/>
      <c r="T114" s="37">
        <f t="shared" ref="T114:T115" si="13">U114/1.12</f>
        <v>0</v>
      </c>
      <c r="U114" s="37">
        <v>0</v>
      </c>
      <c r="V114" s="33" t="s">
        <v>38</v>
      </c>
      <c r="W114" s="33">
        <v>2015</v>
      </c>
      <c r="X114" s="73" t="s">
        <v>2327</v>
      </c>
    </row>
    <row r="115" spans="1:24" s="103" customFormat="1" ht="51" x14ac:dyDescent="0.2">
      <c r="A115" s="128" t="s">
        <v>2333</v>
      </c>
      <c r="B115" s="33" t="s">
        <v>28</v>
      </c>
      <c r="C115" s="33" t="s">
        <v>53</v>
      </c>
      <c r="D115" s="100" t="s">
        <v>54</v>
      </c>
      <c r="E115" s="100" t="s">
        <v>55</v>
      </c>
      <c r="F115" s="100" t="s">
        <v>2332</v>
      </c>
      <c r="G115" s="33" t="s">
        <v>32</v>
      </c>
      <c r="H115" s="40">
        <v>90</v>
      </c>
      <c r="I115" s="33">
        <v>710000000</v>
      </c>
      <c r="J115" s="33" t="s">
        <v>33</v>
      </c>
      <c r="K115" s="33" t="s">
        <v>56</v>
      </c>
      <c r="L115" s="33" t="s">
        <v>57</v>
      </c>
      <c r="M115" s="33"/>
      <c r="N115" s="33" t="s">
        <v>58</v>
      </c>
      <c r="O115" s="33" t="s">
        <v>2313</v>
      </c>
      <c r="P115" s="33"/>
      <c r="Q115" s="33"/>
      <c r="R115" s="37"/>
      <c r="S115" s="37"/>
      <c r="T115" s="37">
        <f t="shared" si="13"/>
        <v>512687352.6785714</v>
      </c>
      <c r="U115" s="37">
        <v>574209835</v>
      </c>
      <c r="V115" s="33" t="s">
        <v>38</v>
      </c>
      <c r="W115" s="33">
        <v>2015</v>
      </c>
      <c r="X115" s="73" t="s">
        <v>2331</v>
      </c>
    </row>
    <row r="116" spans="1:24" s="103" customFormat="1" ht="51" x14ac:dyDescent="0.2">
      <c r="A116" s="128" t="s">
        <v>61</v>
      </c>
      <c r="B116" s="33" t="s">
        <v>28</v>
      </c>
      <c r="C116" s="33" t="s">
        <v>53</v>
      </c>
      <c r="D116" s="100" t="s">
        <v>54</v>
      </c>
      <c r="E116" s="100" t="s">
        <v>55</v>
      </c>
      <c r="F116" s="100" t="s">
        <v>81</v>
      </c>
      <c r="G116" s="33" t="s">
        <v>32</v>
      </c>
      <c r="H116" s="40">
        <v>90</v>
      </c>
      <c r="I116" s="33">
        <v>710000000</v>
      </c>
      <c r="J116" s="33" t="s">
        <v>33</v>
      </c>
      <c r="K116" s="33" t="s">
        <v>56</v>
      </c>
      <c r="L116" s="33" t="s">
        <v>62</v>
      </c>
      <c r="M116" s="33"/>
      <c r="N116" s="33" t="s">
        <v>58</v>
      </c>
      <c r="O116" s="33" t="s">
        <v>2313</v>
      </c>
      <c r="P116" s="33"/>
      <c r="Q116" s="33"/>
      <c r="R116" s="37"/>
      <c r="S116" s="37"/>
      <c r="T116" s="37">
        <f t="shared" ref="T116:T117" si="14">U116/1.12</f>
        <v>0</v>
      </c>
      <c r="U116" s="37">
        <v>0</v>
      </c>
      <c r="V116" s="33" t="s">
        <v>38</v>
      </c>
      <c r="W116" s="33">
        <v>2015</v>
      </c>
      <c r="X116" s="73" t="s">
        <v>2327</v>
      </c>
    </row>
    <row r="117" spans="1:24" s="103" customFormat="1" ht="38.25" customHeight="1" x14ac:dyDescent="0.2">
      <c r="A117" s="128" t="s">
        <v>2334</v>
      </c>
      <c r="B117" s="33" t="s">
        <v>28</v>
      </c>
      <c r="C117" s="33" t="s">
        <v>53</v>
      </c>
      <c r="D117" s="100" t="s">
        <v>54</v>
      </c>
      <c r="E117" s="100" t="s">
        <v>55</v>
      </c>
      <c r="F117" s="100" t="s">
        <v>81</v>
      </c>
      <c r="G117" s="33" t="s">
        <v>32</v>
      </c>
      <c r="H117" s="40">
        <v>90</v>
      </c>
      <c r="I117" s="33">
        <v>710000000</v>
      </c>
      <c r="J117" s="33" t="s">
        <v>33</v>
      </c>
      <c r="K117" s="33" t="s">
        <v>56</v>
      </c>
      <c r="L117" s="33" t="s">
        <v>62</v>
      </c>
      <c r="M117" s="33"/>
      <c r="N117" s="33" t="s">
        <v>58</v>
      </c>
      <c r="O117" s="33" t="s">
        <v>2313</v>
      </c>
      <c r="P117" s="33"/>
      <c r="Q117" s="33"/>
      <c r="R117" s="37"/>
      <c r="S117" s="37"/>
      <c r="T117" s="37">
        <f t="shared" si="14"/>
        <v>819051074.99999988</v>
      </c>
      <c r="U117" s="37">
        <v>917337204</v>
      </c>
      <c r="V117" s="33" t="s">
        <v>38</v>
      </c>
      <c r="W117" s="33">
        <v>2015</v>
      </c>
      <c r="X117" s="73" t="s">
        <v>2331</v>
      </c>
    </row>
    <row r="118" spans="1:24" s="103" customFormat="1" ht="38.25" customHeight="1" x14ac:dyDescent="0.2">
      <c r="A118" s="128" t="s">
        <v>63</v>
      </c>
      <c r="B118" s="33" t="s">
        <v>28</v>
      </c>
      <c r="C118" s="33" t="s">
        <v>53</v>
      </c>
      <c r="D118" s="100" t="s">
        <v>54</v>
      </c>
      <c r="E118" s="100" t="s">
        <v>55</v>
      </c>
      <c r="F118" s="100" t="s">
        <v>2335</v>
      </c>
      <c r="G118" s="33" t="s">
        <v>32</v>
      </c>
      <c r="H118" s="40">
        <v>90</v>
      </c>
      <c r="I118" s="33">
        <v>710000000</v>
      </c>
      <c r="J118" s="33" t="s">
        <v>33</v>
      </c>
      <c r="K118" s="33" t="s">
        <v>56</v>
      </c>
      <c r="L118" s="33" t="s">
        <v>64</v>
      </c>
      <c r="M118" s="33"/>
      <c r="N118" s="33" t="s">
        <v>58</v>
      </c>
      <c r="O118" s="33" t="s">
        <v>2313</v>
      </c>
      <c r="P118" s="33"/>
      <c r="Q118" s="33"/>
      <c r="R118" s="37"/>
      <c r="S118" s="37"/>
      <c r="T118" s="37">
        <f t="shared" ref="T118:T119" si="15">U118/1.12</f>
        <v>0</v>
      </c>
      <c r="U118" s="37">
        <v>0</v>
      </c>
      <c r="V118" s="33" t="s">
        <v>38</v>
      </c>
      <c r="W118" s="33">
        <v>2015</v>
      </c>
      <c r="X118" s="73" t="s">
        <v>2327</v>
      </c>
    </row>
    <row r="119" spans="1:24" s="103" customFormat="1" ht="38.25" customHeight="1" x14ac:dyDescent="0.2">
      <c r="A119" s="128" t="s">
        <v>2336</v>
      </c>
      <c r="B119" s="33" t="s">
        <v>28</v>
      </c>
      <c r="C119" s="33" t="s">
        <v>53</v>
      </c>
      <c r="D119" s="100" t="s">
        <v>54</v>
      </c>
      <c r="E119" s="100" t="s">
        <v>55</v>
      </c>
      <c r="F119" s="100" t="s">
        <v>2335</v>
      </c>
      <c r="G119" s="33" t="s">
        <v>32</v>
      </c>
      <c r="H119" s="40">
        <v>90</v>
      </c>
      <c r="I119" s="33">
        <v>710000000</v>
      </c>
      <c r="J119" s="33" t="s">
        <v>33</v>
      </c>
      <c r="K119" s="33" t="s">
        <v>2030</v>
      </c>
      <c r="L119" s="33" t="s">
        <v>64</v>
      </c>
      <c r="M119" s="33"/>
      <c r="N119" s="33" t="s">
        <v>58</v>
      </c>
      <c r="O119" s="33" t="s">
        <v>2313</v>
      </c>
      <c r="P119" s="33"/>
      <c r="Q119" s="33"/>
      <c r="R119" s="37"/>
      <c r="S119" s="37"/>
      <c r="T119" s="37">
        <f t="shared" si="15"/>
        <v>1247144049.3035712</v>
      </c>
      <c r="U119" s="37">
        <v>1396801335.22</v>
      </c>
      <c r="V119" s="33" t="s">
        <v>38</v>
      </c>
      <c r="W119" s="33">
        <v>2016</v>
      </c>
      <c r="X119" s="73" t="s">
        <v>2337</v>
      </c>
    </row>
    <row r="120" spans="1:24" s="103" customFormat="1" ht="51" customHeight="1" x14ac:dyDescent="0.2">
      <c r="A120" s="128" t="s">
        <v>65</v>
      </c>
      <c r="B120" s="33" t="s">
        <v>28</v>
      </c>
      <c r="C120" s="33" t="s">
        <v>66</v>
      </c>
      <c r="D120" s="100" t="s">
        <v>67</v>
      </c>
      <c r="E120" s="100" t="s">
        <v>67</v>
      </c>
      <c r="F120" s="100" t="s">
        <v>2243</v>
      </c>
      <c r="G120" s="33" t="s">
        <v>32</v>
      </c>
      <c r="H120" s="40">
        <v>90</v>
      </c>
      <c r="I120" s="33">
        <v>710000000</v>
      </c>
      <c r="J120" s="33" t="s">
        <v>33</v>
      </c>
      <c r="K120" s="33" t="s">
        <v>56</v>
      </c>
      <c r="L120" s="33" t="s">
        <v>68</v>
      </c>
      <c r="M120" s="33"/>
      <c r="N120" s="33" t="s">
        <v>58</v>
      </c>
      <c r="O120" s="33" t="s">
        <v>2313</v>
      </c>
      <c r="P120" s="33"/>
      <c r="Q120" s="33"/>
      <c r="R120" s="37"/>
      <c r="S120" s="37"/>
      <c r="T120" s="37">
        <f t="shared" ref="T120:T121" si="16">U120/1.12</f>
        <v>0</v>
      </c>
      <c r="U120" s="37">
        <v>0</v>
      </c>
      <c r="V120" s="33" t="s">
        <v>38</v>
      </c>
      <c r="W120" s="33">
        <v>2015</v>
      </c>
      <c r="X120" s="73" t="s">
        <v>2327</v>
      </c>
    </row>
    <row r="121" spans="1:24" s="103" customFormat="1" ht="51" customHeight="1" x14ac:dyDescent="0.2">
      <c r="A121" s="128" t="s">
        <v>2338</v>
      </c>
      <c r="B121" s="33" t="s">
        <v>28</v>
      </c>
      <c r="C121" s="33" t="s">
        <v>66</v>
      </c>
      <c r="D121" s="100" t="s">
        <v>67</v>
      </c>
      <c r="E121" s="100" t="s">
        <v>67</v>
      </c>
      <c r="F121" s="100" t="s">
        <v>2243</v>
      </c>
      <c r="G121" s="33" t="s">
        <v>32</v>
      </c>
      <c r="H121" s="40">
        <v>90</v>
      </c>
      <c r="I121" s="33">
        <v>710000000</v>
      </c>
      <c r="J121" s="33" t="s">
        <v>33</v>
      </c>
      <c r="K121" s="33" t="s">
        <v>584</v>
      </c>
      <c r="L121" s="33" t="s">
        <v>68</v>
      </c>
      <c r="M121" s="33"/>
      <c r="N121" s="33" t="s">
        <v>136</v>
      </c>
      <c r="O121" s="33" t="s">
        <v>2313</v>
      </c>
      <c r="P121" s="33"/>
      <c r="Q121" s="33"/>
      <c r="R121" s="37"/>
      <c r="S121" s="37"/>
      <c r="T121" s="37">
        <f t="shared" si="16"/>
        <v>1503590178.5714285</v>
      </c>
      <c r="U121" s="37">
        <v>1684021000</v>
      </c>
      <c r="V121" s="33" t="s">
        <v>38</v>
      </c>
      <c r="W121" s="33">
        <v>2016</v>
      </c>
      <c r="X121" s="73" t="s">
        <v>2339</v>
      </c>
    </row>
    <row r="122" spans="1:24" s="103" customFormat="1" ht="25.5" customHeight="1" x14ac:dyDescent="0.2">
      <c r="A122" s="71" t="s">
        <v>69</v>
      </c>
      <c r="B122" s="33" t="s">
        <v>28</v>
      </c>
      <c r="C122" s="33" t="s">
        <v>66</v>
      </c>
      <c r="D122" s="100" t="s">
        <v>67</v>
      </c>
      <c r="E122" s="100" t="s">
        <v>67</v>
      </c>
      <c r="F122" s="100" t="s">
        <v>2240</v>
      </c>
      <c r="G122" s="33" t="s">
        <v>32</v>
      </c>
      <c r="H122" s="40">
        <v>90</v>
      </c>
      <c r="I122" s="33">
        <v>710000000</v>
      </c>
      <c r="J122" s="33" t="s">
        <v>33</v>
      </c>
      <c r="K122" s="33" t="s">
        <v>56</v>
      </c>
      <c r="L122" s="33" t="s">
        <v>57</v>
      </c>
      <c r="M122" s="33"/>
      <c r="N122" s="33" t="s">
        <v>58</v>
      </c>
      <c r="O122" s="33" t="s">
        <v>2313</v>
      </c>
      <c r="P122" s="33"/>
      <c r="Q122" s="33"/>
      <c r="R122" s="37"/>
      <c r="S122" s="37"/>
      <c r="T122" s="37">
        <f t="shared" ref="T122:T123" si="17">U122/1.12</f>
        <v>0</v>
      </c>
      <c r="U122" s="37">
        <v>0</v>
      </c>
      <c r="V122" s="33" t="s">
        <v>38</v>
      </c>
      <c r="W122" s="33">
        <v>2015</v>
      </c>
      <c r="X122" s="73" t="s">
        <v>2327</v>
      </c>
    </row>
    <row r="123" spans="1:24" s="103" customFormat="1" ht="25.5" customHeight="1" x14ac:dyDescent="0.2">
      <c r="A123" s="71" t="s">
        <v>2340</v>
      </c>
      <c r="B123" s="33" t="s">
        <v>28</v>
      </c>
      <c r="C123" s="33" t="s">
        <v>66</v>
      </c>
      <c r="D123" s="100" t="s">
        <v>67</v>
      </c>
      <c r="E123" s="100" t="s">
        <v>67</v>
      </c>
      <c r="F123" s="100" t="s">
        <v>2240</v>
      </c>
      <c r="G123" s="33" t="s">
        <v>32</v>
      </c>
      <c r="H123" s="40">
        <v>90</v>
      </c>
      <c r="I123" s="33">
        <v>710000000</v>
      </c>
      <c r="J123" s="33" t="s">
        <v>33</v>
      </c>
      <c r="K123" s="33" t="s">
        <v>584</v>
      </c>
      <c r="L123" s="33" t="s">
        <v>57</v>
      </c>
      <c r="M123" s="33"/>
      <c r="N123" s="33" t="s">
        <v>109</v>
      </c>
      <c r="O123" s="33" t="s">
        <v>2313</v>
      </c>
      <c r="P123" s="33"/>
      <c r="Q123" s="33"/>
      <c r="R123" s="37"/>
      <c r="S123" s="37"/>
      <c r="T123" s="37">
        <f t="shared" si="17"/>
        <v>479712510.98214275</v>
      </c>
      <c r="U123" s="37">
        <v>537278012.29999995</v>
      </c>
      <c r="V123" s="33" t="s">
        <v>38</v>
      </c>
      <c r="W123" s="33">
        <v>2016</v>
      </c>
      <c r="X123" s="73" t="s">
        <v>2339</v>
      </c>
    </row>
    <row r="124" spans="1:24" s="103" customFormat="1" ht="38.25" customHeight="1" x14ac:dyDescent="0.2">
      <c r="A124" s="128" t="s">
        <v>70</v>
      </c>
      <c r="B124" s="33" t="s">
        <v>28</v>
      </c>
      <c r="C124" s="33" t="s">
        <v>71</v>
      </c>
      <c r="D124" s="100" t="s">
        <v>72</v>
      </c>
      <c r="E124" s="100" t="s">
        <v>72</v>
      </c>
      <c r="F124" s="100" t="s">
        <v>2241</v>
      </c>
      <c r="G124" s="33" t="s">
        <v>32</v>
      </c>
      <c r="H124" s="40">
        <v>90</v>
      </c>
      <c r="I124" s="33">
        <v>710000000</v>
      </c>
      <c r="J124" s="33" t="s">
        <v>33</v>
      </c>
      <c r="K124" s="33" t="s">
        <v>56</v>
      </c>
      <c r="L124" s="33" t="s">
        <v>57</v>
      </c>
      <c r="M124" s="33"/>
      <c r="N124" s="33" t="s">
        <v>58</v>
      </c>
      <c r="O124" s="33" t="s">
        <v>2313</v>
      </c>
      <c r="P124" s="33"/>
      <c r="Q124" s="33"/>
      <c r="R124" s="37"/>
      <c r="S124" s="37"/>
      <c r="T124" s="37">
        <f t="shared" ref="T124:T125" si="18">U124/1.12</f>
        <v>0</v>
      </c>
      <c r="U124" s="37">
        <v>0</v>
      </c>
      <c r="V124" s="33" t="s">
        <v>38</v>
      </c>
      <c r="W124" s="33">
        <v>2015</v>
      </c>
      <c r="X124" s="73" t="s">
        <v>2327</v>
      </c>
    </row>
    <row r="125" spans="1:24" s="103" customFormat="1" ht="38.25" customHeight="1" x14ac:dyDescent="0.2">
      <c r="A125" s="128" t="s">
        <v>2341</v>
      </c>
      <c r="B125" s="33" t="s">
        <v>28</v>
      </c>
      <c r="C125" s="33" t="s">
        <v>71</v>
      </c>
      <c r="D125" s="100" t="s">
        <v>72</v>
      </c>
      <c r="E125" s="100" t="s">
        <v>72</v>
      </c>
      <c r="F125" s="100" t="s">
        <v>2241</v>
      </c>
      <c r="G125" s="33" t="s">
        <v>32</v>
      </c>
      <c r="H125" s="40">
        <v>90</v>
      </c>
      <c r="I125" s="33">
        <v>710000000</v>
      </c>
      <c r="J125" s="33" t="s">
        <v>33</v>
      </c>
      <c r="K125" s="33" t="s">
        <v>49</v>
      </c>
      <c r="L125" s="33" t="s">
        <v>57</v>
      </c>
      <c r="M125" s="33"/>
      <c r="N125" s="33" t="s">
        <v>109</v>
      </c>
      <c r="O125" s="33" t="s">
        <v>2313</v>
      </c>
      <c r="P125" s="33"/>
      <c r="Q125" s="33"/>
      <c r="R125" s="37"/>
      <c r="S125" s="37"/>
      <c r="T125" s="37">
        <f t="shared" si="18"/>
        <v>17857142.857142854</v>
      </c>
      <c r="U125" s="37">
        <v>20000000</v>
      </c>
      <c r="V125" s="33" t="s">
        <v>38</v>
      </c>
      <c r="W125" s="33">
        <v>2016</v>
      </c>
      <c r="X125" s="73" t="s">
        <v>2339</v>
      </c>
    </row>
    <row r="126" spans="1:24" s="103" customFormat="1" ht="51" x14ac:dyDescent="0.2">
      <c r="A126" s="128" t="s">
        <v>73</v>
      </c>
      <c r="B126" s="33" t="s">
        <v>28</v>
      </c>
      <c r="C126" s="33" t="s">
        <v>74</v>
      </c>
      <c r="D126" s="100" t="s">
        <v>75</v>
      </c>
      <c r="E126" s="100" t="s">
        <v>76</v>
      </c>
      <c r="F126" s="100" t="s">
        <v>2326</v>
      </c>
      <c r="G126" s="33" t="s">
        <v>32</v>
      </c>
      <c r="H126" s="40">
        <v>90</v>
      </c>
      <c r="I126" s="33">
        <v>710000000</v>
      </c>
      <c r="J126" s="33" t="s">
        <v>33</v>
      </c>
      <c r="K126" s="33" t="s">
        <v>56</v>
      </c>
      <c r="L126" s="33" t="s">
        <v>57</v>
      </c>
      <c r="M126" s="33"/>
      <c r="N126" s="33" t="s">
        <v>58</v>
      </c>
      <c r="O126" s="33" t="s">
        <v>2272</v>
      </c>
      <c r="P126" s="33"/>
      <c r="Q126" s="33"/>
      <c r="R126" s="37"/>
      <c r="S126" s="37"/>
      <c r="T126" s="37">
        <f t="shared" ref="T126:T128" si="19">U126/1.12</f>
        <v>0</v>
      </c>
      <c r="U126" s="37">
        <v>0</v>
      </c>
      <c r="V126" s="33" t="s">
        <v>38</v>
      </c>
      <c r="W126" s="33">
        <v>2015</v>
      </c>
      <c r="X126" s="73" t="s">
        <v>2327</v>
      </c>
    </row>
    <row r="127" spans="1:24" s="103" customFormat="1" ht="51" x14ac:dyDescent="0.2">
      <c r="A127" s="128" t="s">
        <v>2342</v>
      </c>
      <c r="B127" s="33" t="s">
        <v>28</v>
      </c>
      <c r="C127" s="33" t="s">
        <v>74</v>
      </c>
      <c r="D127" s="100" t="s">
        <v>75</v>
      </c>
      <c r="E127" s="100" t="s">
        <v>76</v>
      </c>
      <c r="F127" s="100" t="s">
        <v>2326</v>
      </c>
      <c r="G127" s="33" t="s">
        <v>32</v>
      </c>
      <c r="H127" s="40">
        <v>90</v>
      </c>
      <c r="I127" s="33">
        <v>710000000</v>
      </c>
      <c r="J127" s="33" t="s">
        <v>33</v>
      </c>
      <c r="K127" s="33" t="s">
        <v>2030</v>
      </c>
      <c r="L127" s="33" t="s">
        <v>57</v>
      </c>
      <c r="M127" s="33"/>
      <c r="N127" s="33" t="s">
        <v>58</v>
      </c>
      <c r="O127" s="33" t="s">
        <v>2272</v>
      </c>
      <c r="P127" s="33"/>
      <c r="Q127" s="33"/>
      <c r="R127" s="37"/>
      <c r="S127" s="37"/>
      <c r="T127" s="37">
        <f t="shared" si="19"/>
        <v>9930750435.4375</v>
      </c>
      <c r="U127" s="37">
        <v>11122440487.690001</v>
      </c>
      <c r="V127" s="33" t="s">
        <v>38</v>
      </c>
      <c r="W127" s="33">
        <v>2016</v>
      </c>
      <c r="X127" s="73" t="s">
        <v>2337</v>
      </c>
    </row>
    <row r="128" spans="1:24" s="103" customFormat="1" ht="51" x14ac:dyDescent="0.2">
      <c r="A128" s="128" t="s">
        <v>77</v>
      </c>
      <c r="B128" s="33" t="s">
        <v>28</v>
      </c>
      <c r="C128" s="33" t="s">
        <v>74</v>
      </c>
      <c r="D128" s="100" t="s">
        <v>75</v>
      </c>
      <c r="E128" s="100" t="s">
        <v>76</v>
      </c>
      <c r="F128" s="100" t="s">
        <v>78</v>
      </c>
      <c r="G128" s="33" t="s">
        <v>32</v>
      </c>
      <c r="H128" s="40">
        <v>90</v>
      </c>
      <c r="I128" s="33">
        <v>710000000</v>
      </c>
      <c r="J128" s="33" t="s">
        <v>33</v>
      </c>
      <c r="K128" s="33" t="s">
        <v>56</v>
      </c>
      <c r="L128" s="33" t="s">
        <v>57</v>
      </c>
      <c r="M128" s="33"/>
      <c r="N128" s="33" t="s">
        <v>58</v>
      </c>
      <c r="O128" s="33" t="s">
        <v>2272</v>
      </c>
      <c r="P128" s="33"/>
      <c r="Q128" s="33"/>
      <c r="R128" s="37"/>
      <c r="S128" s="37"/>
      <c r="T128" s="37">
        <f t="shared" si="19"/>
        <v>0</v>
      </c>
      <c r="U128" s="37">
        <v>0</v>
      </c>
      <c r="V128" s="33" t="s">
        <v>38</v>
      </c>
      <c r="W128" s="33">
        <v>2015</v>
      </c>
      <c r="X128" s="73" t="s">
        <v>2327</v>
      </c>
    </row>
    <row r="129" spans="1:24" s="103" customFormat="1" ht="51" x14ac:dyDescent="0.2">
      <c r="A129" s="128" t="s">
        <v>2343</v>
      </c>
      <c r="B129" s="33" t="s">
        <v>28</v>
      </c>
      <c r="C129" s="33" t="s">
        <v>74</v>
      </c>
      <c r="D129" s="100" t="s">
        <v>75</v>
      </c>
      <c r="E129" s="100" t="s">
        <v>76</v>
      </c>
      <c r="F129" s="100" t="s">
        <v>78</v>
      </c>
      <c r="G129" s="33" t="s">
        <v>32</v>
      </c>
      <c r="H129" s="40">
        <v>90</v>
      </c>
      <c r="I129" s="33">
        <v>710000000</v>
      </c>
      <c r="J129" s="33" t="s">
        <v>33</v>
      </c>
      <c r="K129" s="33" t="s">
        <v>56</v>
      </c>
      <c r="L129" s="33" t="s">
        <v>57</v>
      </c>
      <c r="M129" s="33"/>
      <c r="N129" s="33" t="s">
        <v>58</v>
      </c>
      <c r="O129" s="33" t="s">
        <v>2272</v>
      </c>
      <c r="P129" s="33"/>
      <c r="Q129" s="33"/>
      <c r="R129" s="37"/>
      <c r="S129" s="37"/>
      <c r="T129" s="37">
        <f t="shared" ref="T129" si="20">U129/1.12</f>
        <v>1360219166.9642856</v>
      </c>
      <c r="U129" s="37">
        <v>1523445467</v>
      </c>
      <c r="V129" s="33" t="s">
        <v>38</v>
      </c>
      <c r="W129" s="33">
        <v>2015</v>
      </c>
      <c r="X129" s="73" t="s">
        <v>2331</v>
      </c>
    </row>
    <row r="130" spans="1:24" s="103" customFormat="1" ht="51" x14ac:dyDescent="0.2">
      <c r="A130" s="128" t="s">
        <v>79</v>
      </c>
      <c r="B130" s="33" t="s">
        <v>28</v>
      </c>
      <c r="C130" s="33" t="s">
        <v>74</v>
      </c>
      <c r="D130" s="100" t="s">
        <v>75</v>
      </c>
      <c r="E130" s="100" t="s">
        <v>76</v>
      </c>
      <c r="F130" s="100" t="s">
        <v>2332</v>
      </c>
      <c r="G130" s="33" t="s">
        <v>32</v>
      </c>
      <c r="H130" s="40">
        <v>90</v>
      </c>
      <c r="I130" s="33">
        <v>710000000</v>
      </c>
      <c r="J130" s="33" t="s">
        <v>33</v>
      </c>
      <c r="K130" s="33" t="s">
        <v>56</v>
      </c>
      <c r="L130" s="33" t="s">
        <v>57</v>
      </c>
      <c r="M130" s="33"/>
      <c r="N130" s="33" t="s">
        <v>58</v>
      </c>
      <c r="O130" s="33" t="s">
        <v>2272</v>
      </c>
      <c r="P130" s="33"/>
      <c r="Q130" s="33"/>
      <c r="R130" s="37"/>
      <c r="S130" s="37"/>
      <c r="T130" s="37">
        <f t="shared" ref="T130:T131" si="21">U130/1.12</f>
        <v>0</v>
      </c>
      <c r="U130" s="37">
        <v>0</v>
      </c>
      <c r="V130" s="33" t="s">
        <v>38</v>
      </c>
      <c r="W130" s="33">
        <v>2015</v>
      </c>
      <c r="X130" s="73" t="s">
        <v>2327</v>
      </c>
    </row>
    <row r="131" spans="1:24" s="103" customFormat="1" ht="51" x14ac:dyDescent="0.2">
      <c r="A131" s="128" t="s">
        <v>2344</v>
      </c>
      <c r="B131" s="33" t="s">
        <v>28</v>
      </c>
      <c r="C131" s="33" t="s">
        <v>74</v>
      </c>
      <c r="D131" s="100" t="s">
        <v>75</v>
      </c>
      <c r="E131" s="100" t="s">
        <v>76</v>
      </c>
      <c r="F131" s="100" t="s">
        <v>2332</v>
      </c>
      <c r="G131" s="33" t="s">
        <v>32</v>
      </c>
      <c r="H131" s="40">
        <v>90</v>
      </c>
      <c r="I131" s="33">
        <v>710000000</v>
      </c>
      <c r="J131" s="33" t="s">
        <v>33</v>
      </c>
      <c r="K131" s="33" t="s">
        <v>56</v>
      </c>
      <c r="L131" s="33" t="s">
        <v>57</v>
      </c>
      <c r="M131" s="33"/>
      <c r="N131" s="33" t="s">
        <v>58</v>
      </c>
      <c r="O131" s="33" t="s">
        <v>2272</v>
      </c>
      <c r="P131" s="33"/>
      <c r="Q131" s="33"/>
      <c r="R131" s="37"/>
      <c r="S131" s="37"/>
      <c r="T131" s="37">
        <f t="shared" si="21"/>
        <v>4810998001.7857141</v>
      </c>
      <c r="U131" s="37">
        <v>5388317762</v>
      </c>
      <c r="V131" s="33" t="s">
        <v>38</v>
      </c>
      <c r="W131" s="33">
        <v>2015</v>
      </c>
      <c r="X131" s="73" t="s">
        <v>2331</v>
      </c>
    </row>
    <row r="132" spans="1:24" s="103" customFormat="1" ht="51" x14ac:dyDescent="0.2">
      <c r="A132" s="128" t="s">
        <v>80</v>
      </c>
      <c r="B132" s="33" t="s">
        <v>28</v>
      </c>
      <c r="C132" s="33" t="s">
        <v>74</v>
      </c>
      <c r="D132" s="100" t="s">
        <v>75</v>
      </c>
      <c r="E132" s="100" t="s">
        <v>76</v>
      </c>
      <c r="F132" s="100" t="s">
        <v>81</v>
      </c>
      <c r="G132" s="33" t="s">
        <v>32</v>
      </c>
      <c r="H132" s="40">
        <v>90</v>
      </c>
      <c r="I132" s="33">
        <v>710000000</v>
      </c>
      <c r="J132" s="33" t="s">
        <v>33</v>
      </c>
      <c r="K132" s="33" t="s">
        <v>56</v>
      </c>
      <c r="L132" s="33" t="s">
        <v>62</v>
      </c>
      <c r="M132" s="33"/>
      <c r="N132" s="33" t="s">
        <v>58</v>
      </c>
      <c r="O132" s="33" t="s">
        <v>2272</v>
      </c>
      <c r="P132" s="33"/>
      <c r="Q132" s="33"/>
      <c r="R132" s="37"/>
      <c r="S132" s="37"/>
      <c r="T132" s="37">
        <f t="shared" ref="T132:T133" si="22">U132/1.12</f>
        <v>0</v>
      </c>
      <c r="U132" s="37">
        <v>0</v>
      </c>
      <c r="V132" s="33" t="s">
        <v>38</v>
      </c>
      <c r="W132" s="33">
        <v>2015</v>
      </c>
      <c r="X132" s="73" t="s">
        <v>2327</v>
      </c>
    </row>
    <row r="133" spans="1:24" s="103" customFormat="1" ht="25.5" customHeight="1" x14ac:dyDescent="0.2">
      <c r="A133" s="128" t="s">
        <v>2345</v>
      </c>
      <c r="B133" s="33" t="s">
        <v>28</v>
      </c>
      <c r="C133" s="33" t="s">
        <v>74</v>
      </c>
      <c r="D133" s="100" t="s">
        <v>75</v>
      </c>
      <c r="E133" s="100" t="s">
        <v>76</v>
      </c>
      <c r="F133" s="100" t="s">
        <v>81</v>
      </c>
      <c r="G133" s="33" t="s">
        <v>32</v>
      </c>
      <c r="H133" s="40">
        <v>90</v>
      </c>
      <c r="I133" s="33">
        <v>710000000</v>
      </c>
      <c r="J133" s="33" t="s">
        <v>33</v>
      </c>
      <c r="K133" s="33" t="s">
        <v>56</v>
      </c>
      <c r="L133" s="33" t="s">
        <v>62</v>
      </c>
      <c r="M133" s="33"/>
      <c r="N133" s="33" t="s">
        <v>58</v>
      </c>
      <c r="O133" s="33" t="s">
        <v>2272</v>
      </c>
      <c r="P133" s="33"/>
      <c r="Q133" s="33"/>
      <c r="R133" s="37"/>
      <c r="S133" s="37"/>
      <c r="T133" s="37">
        <f t="shared" si="22"/>
        <v>3817109661.6071424</v>
      </c>
      <c r="U133" s="37">
        <v>4275162821</v>
      </c>
      <c r="V133" s="33" t="s">
        <v>38</v>
      </c>
      <c r="W133" s="33">
        <v>2015</v>
      </c>
      <c r="X133" s="73" t="s">
        <v>2331</v>
      </c>
    </row>
    <row r="134" spans="1:24" s="103" customFormat="1" ht="51" x14ac:dyDescent="0.2">
      <c r="A134" s="128" t="s">
        <v>82</v>
      </c>
      <c r="B134" s="33" t="s">
        <v>28</v>
      </c>
      <c r="C134" s="33" t="s">
        <v>74</v>
      </c>
      <c r="D134" s="100" t="s">
        <v>75</v>
      </c>
      <c r="E134" s="100" t="s">
        <v>76</v>
      </c>
      <c r="F134" s="100" t="s">
        <v>2346</v>
      </c>
      <c r="G134" s="33" t="s">
        <v>32</v>
      </c>
      <c r="H134" s="40">
        <v>90</v>
      </c>
      <c r="I134" s="33">
        <v>710000000</v>
      </c>
      <c r="J134" s="33" t="s">
        <v>33</v>
      </c>
      <c r="K134" s="33" t="s">
        <v>56</v>
      </c>
      <c r="L134" s="33" t="s">
        <v>62</v>
      </c>
      <c r="M134" s="33"/>
      <c r="N134" s="33" t="s">
        <v>58</v>
      </c>
      <c r="O134" s="33" t="s">
        <v>2272</v>
      </c>
      <c r="P134" s="33"/>
      <c r="Q134" s="33"/>
      <c r="R134" s="37"/>
      <c r="S134" s="37"/>
      <c r="T134" s="37">
        <f t="shared" ref="T134:T135" si="23">U134/1.12</f>
        <v>0</v>
      </c>
      <c r="U134" s="37">
        <v>0</v>
      </c>
      <c r="V134" s="33" t="s">
        <v>38</v>
      </c>
      <c r="W134" s="33">
        <v>2015</v>
      </c>
      <c r="X134" s="73" t="s">
        <v>2327</v>
      </c>
    </row>
    <row r="135" spans="1:24" s="103" customFormat="1" ht="25.5" customHeight="1" x14ac:dyDescent="0.2">
      <c r="A135" s="128" t="s">
        <v>2347</v>
      </c>
      <c r="B135" s="33" t="s">
        <v>28</v>
      </c>
      <c r="C135" s="33" t="s">
        <v>74</v>
      </c>
      <c r="D135" s="100" t="s">
        <v>75</v>
      </c>
      <c r="E135" s="100" t="s">
        <v>76</v>
      </c>
      <c r="F135" s="100" t="s">
        <v>2346</v>
      </c>
      <c r="G135" s="33" t="s">
        <v>32</v>
      </c>
      <c r="H135" s="40">
        <v>90</v>
      </c>
      <c r="I135" s="33">
        <v>710000000</v>
      </c>
      <c r="J135" s="33" t="s">
        <v>33</v>
      </c>
      <c r="K135" s="33" t="s">
        <v>56</v>
      </c>
      <c r="L135" s="33" t="s">
        <v>62</v>
      </c>
      <c r="M135" s="33"/>
      <c r="N135" s="33" t="s">
        <v>58</v>
      </c>
      <c r="O135" s="33" t="s">
        <v>2272</v>
      </c>
      <c r="P135" s="33"/>
      <c r="Q135" s="33"/>
      <c r="R135" s="37"/>
      <c r="S135" s="37"/>
      <c r="T135" s="37">
        <f t="shared" si="23"/>
        <v>1351877543.7499998</v>
      </c>
      <c r="U135" s="37">
        <v>1514102849</v>
      </c>
      <c r="V135" s="33" t="s">
        <v>38</v>
      </c>
      <c r="W135" s="33">
        <v>2015</v>
      </c>
      <c r="X135" s="73" t="s">
        <v>2331</v>
      </c>
    </row>
    <row r="136" spans="1:24" s="103" customFormat="1" ht="38.25" customHeight="1" x14ac:dyDescent="0.2">
      <c r="A136" s="128" t="s">
        <v>83</v>
      </c>
      <c r="B136" s="33" t="s">
        <v>28</v>
      </c>
      <c r="C136" s="33" t="s">
        <v>74</v>
      </c>
      <c r="D136" s="100" t="s">
        <v>75</v>
      </c>
      <c r="E136" s="100" t="s">
        <v>76</v>
      </c>
      <c r="F136" s="100" t="s">
        <v>2335</v>
      </c>
      <c r="G136" s="33" t="s">
        <v>32</v>
      </c>
      <c r="H136" s="40">
        <v>90</v>
      </c>
      <c r="I136" s="33">
        <v>710000000</v>
      </c>
      <c r="J136" s="33" t="s">
        <v>33</v>
      </c>
      <c r="K136" s="33" t="s">
        <v>56</v>
      </c>
      <c r="L136" s="33" t="s">
        <v>64</v>
      </c>
      <c r="M136" s="33"/>
      <c r="N136" s="33" t="s">
        <v>58</v>
      </c>
      <c r="O136" s="33" t="s">
        <v>2272</v>
      </c>
      <c r="P136" s="33"/>
      <c r="Q136" s="33"/>
      <c r="R136" s="37"/>
      <c r="S136" s="37"/>
      <c r="T136" s="37">
        <f t="shared" ref="T136:T137" si="24">U136/1.12</f>
        <v>0</v>
      </c>
      <c r="U136" s="37">
        <v>0</v>
      </c>
      <c r="V136" s="33" t="s">
        <v>38</v>
      </c>
      <c r="W136" s="33">
        <v>2015</v>
      </c>
      <c r="X136" s="73" t="s">
        <v>2327</v>
      </c>
    </row>
    <row r="137" spans="1:24" s="103" customFormat="1" ht="38.25" customHeight="1" x14ac:dyDescent="0.2">
      <c r="A137" s="128" t="s">
        <v>2348</v>
      </c>
      <c r="B137" s="33" t="s">
        <v>28</v>
      </c>
      <c r="C137" s="33" t="s">
        <v>74</v>
      </c>
      <c r="D137" s="100" t="s">
        <v>75</v>
      </c>
      <c r="E137" s="100" t="s">
        <v>76</v>
      </c>
      <c r="F137" s="100" t="s">
        <v>2335</v>
      </c>
      <c r="G137" s="33" t="s">
        <v>32</v>
      </c>
      <c r="H137" s="40">
        <v>90</v>
      </c>
      <c r="I137" s="33">
        <v>710000000</v>
      </c>
      <c r="J137" s="33" t="s">
        <v>33</v>
      </c>
      <c r="K137" s="33" t="s">
        <v>2030</v>
      </c>
      <c r="L137" s="33" t="s">
        <v>64</v>
      </c>
      <c r="M137" s="33"/>
      <c r="N137" s="33" t="s">
        <v>58</v>
      </c>
      <c r="O137" s="33" t="s">
        <v>2272</v>
      </c>
      <c r="P137" s="33"/>
      <c r="Q137" s="33"/>
      <c r="R137" s="37"/>
      <c r="S137" s="37"/>
      <c r="T137" s="37">
        <f t="shared" si="24"/>
        <v>5842387470.1160707</v>
      </c>
      <c r="U137" s="37">
        <v>6543473966.5299997</v>
      </c>
      <c r="V137" s="33" t="s">
        <v>38</v>
      </c>
      <c r="W137" s="33">
        <v>2016</v>
      </c>
      <c r="X137" s="73" t="s">
        <v>2329</v>
      </c>
    </row>
    <row r="138" spans="1:24" s="103" customFormat="1" ht="51" x14ac:dyDescent="0.2">
      <c r="A138" s="128" t="s">
        <v>84</v>
      </c>
      <c r="B138" s="33" t="s">
        <v>28</v>
      </c>
      <c r="C138" s="33" t="s">
        <v>74</v>
      </c>
      <c r="D138" s="100" t="s">
        <v>75</v>
      </c>
      <c r="E138" s="100" t="s">
        <v>76</v>
      </c>
      <c r="F138" s="100" t="s">
        <v>2349</v>
      </c>
      <c r="G138" s="33" t="s">
        <v>32</v>
      </c>
      <c r="H138" s="40">
        <v>90</v>
      </c>
      <c r="I138" s="33">
        <v>710000000</v>
      </c>
      <c r="J138" s="33" t="s">
        <v>33</v>
      </c>
      <c r="K138" s="33" t="s">
        <v>56</v>
      </c>
      <c r="L138" s="33" t="s">
        <v>62</v>
      </c>
      <c r="M138" s="33"/>
      <c r="N138" s="33" t="s">
        <v>58</v>
      </c>
      <c r="O138" s="33" t="s">
        <v>2272</v>
      </c>
      <c r="P138" s="33"/>
      <c r="Q138" s="33"/>
      <c r="R138" s="37"/>
      <c r="S138" s="37"/>
      <c r="T138" s="37">
        <f t="shared" ref="T138:T139" si="25">U138/1.12</f>
        <v>0</v>
      </c>
      <c r="U138" s="37">
        <v>0</v>
      </c>
      <c r="V138" s="33" t="s">
        <v>38</v>
      </c>
      <c r="W138" s="33">
        <v>2015</v>
      </c>
      <c r="X138" s="73" t="s">
        <v>2327</v>
      </c>
    </row>
    <row r="139" spans="1:24" s="103" customFormat="1" ht="38.25" customHeight="1" x14ac:dyDescent="0.2">
      <c r="A139" s="128" t="s">
        <v>2350</v>
      </c>
      <c r="B139" s="33" t="s">
        <v>28</v>
      </c>
      <c r="C139" s="33" t="s">
        <v>74</v>
      </c>
      <c r="D139" s="100" t="s">
        <v>75</v>
      </c>
      <c r="E139" s="100" t="s">
        <v>76</v>
      </c>
      <c r="F139" s="100" t="s">
        <v>2349</v>
      </c>
      <c r="G139" s="33" t="s">
        <v>32</v>
      </c>
      <c r="H139" s="40">
        <v>90</v>
      </c>
      <c r="I139" s="33">
        <v>710000000</v>
      </c>
      <c r="J139" s="33" t="s">
        <v>33</v>
      </c>
      <c r="K139" s="33" t="s">
        <v>56</v>
      </c>
      <c r="L139" s="33" t="s">
        <v>62</v>
      </c>
      <c r="M139" s="33"/>
      <c r="N139" s="33" t="s">
        <v>58</v>
      </c>
      <c r="O139" s="33" t="s">
        <v>2272</v>
      </c>
      <c r="P139" s="33"/>
      <c r="Q139" s="33"/>
      <c r="R139" s="37"/>
      <c r="S139" s="37"/>
      <c r="T139" s="37">
        <f t="shared" si="25"/>
        <v>721561691.96428561</v>
      </c>
      <c r="U139" s="37">
        <v>808149095</v>
      </c>
      <c r="V139" s="33" t="s">
        <v>38</v>
      </c>
      <c r="W139" s="33">
        <v>2015</v>
      </c>
      <c r="X139" s="73" t="s">
        <v>2331</v>
      </c>
    </row>
    <row r="140" spans="1:24" s="103" customFormat="1" ht="63.75" x14ac:dyDescent="0.2">
      <c r="A140" s="128" t="s">
        <v>85</v>
      </c>
      <c r="B140" s="33" t="s">
        <v>28</v>
      </c>
      <c r="C140" s="33" t="s">
        <v>86</v>
      </c>
      <c r="D140" s="100" t="s">
        <v>87</v>
      </c>
      <c r="E140" s="100" t="s">
        <v>87</v>
      </c>
      <c r="F140" s="100" t="s">
        <v>2351</v>
      </c>
      <c r="G140" s="33" t="s">
        <v>32</v>
      </c>
      <c r="H140" s="40">
        <v>90</v>
      </c>
      <c r="I140" s="33">
        <v>710000000</v>
      </c>
      <c r="J140" s="33" t="s">
        <v>33</v>
      </c>
      <c r="K140" s="33" t="s">
        <v>56</v>
      </c>
      <c r="L140" s="33" t="s">
        <v>57</v>
      </c>
      <c r="M140" s="33"/>
      <c r="N140" s="33" t="s">
        <v>58</v>
      </c>
      <c r="O140" s="33" t="s">
        <v>2313</v>
      </c>
      <c r="P140" s="33"/>
      <c r="Q140" s="33"/>
      <c r="R140" s="37"/>
      <c r="S140" s="37"/>
      <c r="T140" s="37">
        <f t="shared" ref="T140:T141" si="26">U140/1.12</f>
        <v>0</v>
      </c>
      <c r="U140" s="37">
        <v>0</v>
      </c>
      <c r="V140" s="33" t="s">
        <v>38</v>
      </c>
      <c r="W140" s="33">
        <v>2015</v>
      </c>
      <c r="X140" s="73" t="s">
        <v>2327</v>
      </c>
    </row>
    <row r="141" spans="1:24" s="103" customFormat="1" ht="63.75" x14ac:dyDescent="0.2">
      <c r="A141" s="128" t="s">
        <v>2352</v>
      </c>
      <c r="B141" s="33" t="s">
        <v>28</v>
      </c>
      <c r="C141" s="33" t="s">
        <v>86</v>
      </c>
      <c r="D141" s="100" t="s">
        <v>87</v>
      </c>
      <c r="E141" s="100" t="s">
        <v>87</v>
      </c>
      <c r="F141" s="100" t="s">
        <v>2351</v>
      </c>
      <c r="G141" s="33" t="s">
        <v>32</v>
      </c>
      <c r="H141" s="40">
        <v>90</v>
      </c>
      <c r="I141" s="33">
        <v>710000000</v>
      </c>
      <c r="J141" s="33" t="s">
        <v>33</v>
      </c>
      <c r="K141" s="33" t="s">
        <v>2030</v>
      </c>
      <c r="L141" s="33" t="s">
        <v>57</v>
      </c>
      <c r="M141" s="33"/>
      <c r="N141" s="33" t="s">
        <v>58</v>
      </c>
      <c r="O141" s="33" t="s">
        <v>2313</v>
      </c>
      <c r="P141" s="33"/>
      <c r="Q141" s="33"/>
      <c r="R141" s="37"/>
      <c r="S141" s="37"/>
      <c r="T141" s="37">
        <f t="shared" si="26"/>
        <v>4012927273.8928571</v>
      </c>
      <c r="U141" s="37">
        <v>4494478546.7600002</v>
      </c>
      <c r="V141" s="33" t="s">
        <v>38</v>
      </c>
      <c r="W141" s="33">
        <v>2016</v>
      </c>
      <c r="X141" s="73" t="s">
        <v>2329</v>
      </c>
    </row>
    <row r="142" spans="1:24" s="103" customFormat="1" ht="51" x14ac:dyDescent="0.2">
      <c r="A142" s="128" t="s">
        <v>88</v>
      </c>
      <c r="B142" s="33" t="s">
        <v>28</v>
      </c>
      <c r="C142" s="33" t="s">
        <v>86</v>
      </c>
      <c r="D142" s="100" t="s">
        <v>87</v>
      </c>
      <c r="E142" s="100" t="s">
        <v>87</v>
      </c>
      <c r="F142" s="100" t="s">
        <v>89</v>
      </c>
      <c r="G142" s="33" t="s">
        <v>32</v>
      </c>
      <c r="H142" s="40">
        <v>90</v>
      </c>
      <c r="I142" s="33">
        <v>710000000</v>
      </c>
      <c r="J142" s="33" t="s">
        <v>33</v>
      </c>
      <c r="K142" s="33" t="s">
        <v>56</v>
      </c>
      <c r="L142" s="33" t="s">
        <v>62</v>
      </c>
      <c r="M142" s="33"/>
      <c r="N142" s="33" t="s">
        <v>58</v>
      </c>
      <c r="O142" s="33" t="s">
        <v>2313</v>
      </c>
      <c r="P142" s="33"/>
      <c r="Q142" s="33"/>
      <c r="R142" s="37"/>
      <c r="S142" s="37"/>
      <c r="T142" s="37">
        <f t="shared" ref="T142:T143" si="27">U142/1.12</f>
        <v>0</v>
      </c>
      <c r="U142" s="37">
        <v>0</v>
      </c>
      <c r="V142" s="33" t="s">
        <v>38</v>
      </c>
      <c r="W142" s="33">
        <v>2015</v>
      </c>
      <c r="X142" s="73" t="s">
        <v>2327</v>
      </c>
    </row>
    <row r="143" spans="1:24" s="103" customFormat="1" ht="38.25" customHeight="1" x14ac:dyDescent="0.2">
      <c r="A143" s="128" t="s">
        <v>2353</v>
      </c>
      <c r="B143" s="33" t="s">
        <v>28</v>
      </c>
      <c r="C143" s="33" t="s">
        <v>86</v>
      </c>
      <c r="D143" s="100" t="s">
        <v>87</v>
      </c>
      <c r="E143" s="100" t="s">
        <v>87</v>
      </c>
      <c r="F143" s="100" t="s">
        <v>89</v>
      </c>
      <c r="G143" s="33" t="s">
        <v>32</v>
      </c>
      <c r="H143" s="40">
        <v>90</v>
      </c>
      <c r="I143" s="33">
        <v>710000000</v>
      </c>
      <c r="J143" s="33" t="s">
        <v>33</v>
      </c>
      <c r="K143" s="33" t="s">
        <v>56</v>
      </c>
      <c r="L143" s="33" t="s">
        <v>62</v>
      </c>
      <c r="M143" s="33"/>
      <c r="N143" s="33" t="s">
        <v>58</v>
      </c>
      <c r="O143" s="33" t="s">
        <v>2313</v>
      </c>
      <c r="P143" s="33"/>
      <c r="Q143" s="33"/>
      <c r="R143" s="37"/>
      <c r="S143" s="37"/>
      <c r="T143" s="37">
        <f t="shared" si="27"/>
        <v>797193630.35714281</v>
      </c>
      <c r="U143" s="37">
        <v>892856866</v>
      </c>
      <c r="V143" s="33" t="s">
        <v>38</v>
      </c>
      <c r="W143" s="33">
        <v>2015</v>
      </c>
      <c r="X143" s="73" t="s">
        <v>2331</v>
      </c>
    </row>
    <row r="144" spans="1:24" s="103" customFormat="1" ht="51" x14ac:dyDescent="0.2">
      <c r="A144" s="128" t="s">
        <v>90</v>
      </c>
      <c r="B144" s="33" t="s">
        <v>28</v>
      </c>
      <c r="C144" s="33" t="s">
        <v>86</v>
      </c>
      <c r="D144" s="100" t="s">
        <v>87</v>
      </c>
      <c r="E144" s="100" t="s">
        <v>87</v>
      </c>
      <c r="F144" s="100" t="s">
        <v>2354</v>
      </c>
      <c r="G144" s="33" t="s">
        <v>32</v>
      </c>
      <c r="H144" s="40">
        <v>90</v>
      </c>
      <c r="I144" s="33">
        <v>710000000</v>
      </c>
      <c r="J144" s="33" t="s">
        <v>33</v>
      </c>
      <c r="K144" s="33" t="s">
        <v>56</v>
      </c>
      <c r="L144" s="33" t="s">
        <v>62</v>
      </c>
      <c r="M144" s="33"/>
      <c r="N144" s="33" t="s">
        <v>58</v>
      </c>
      <c r="O144" s="33" t="s">
        <v>2313</v>
      </c>
      <c r="P144" s="33"/>
      <c r="Q144" s="33"/>
      <c r="R144" s="37"/>
      <c r="S144" s="37"/>
      <c r="T144" s="37">
        <f t="shared" ref="T144:T145" si="28">U144/1.12</f>
        <v>0</v>
      </c>
      <c r="U144" s="37">
        <v>0</v>
      </c>
      <c r="V144" s="33" t="s">
        <v>38</v>
      </c>
      <c r="W144" s="33">
        <v>2015</v>
      </c>
      <c r="X144" s="73" t="s">
        <v>2327</v>
      </c>
    </row>
    <row r="145" spans="1:24" s="103" customFormat="1" ht="51" x14ac:dyDescent="0.2">
      <c r="A145" s="128" t="s">
        <v>2355</v>
      </c>
      <c r="B145" s="33" t="s">
        <v>28</v>
      </c>
      <c r="C145" s="33" t="s">
        <v>86</v>
      </c>
      <c r="D145" s="100" t="s">
        <v>87</v>
      </c>
      <c r="E145" s="100" t="s">
        <v>87</v>
      </c>
      <c r="F145" s="100" t="s">
        <v>2354</v>
      </c>
      <c r="G145" s="33" t="s">
        <v>32</v>
      </c>
      <c r="H145" s="40">
        <v>90</v>
      </c>
      <c r="I145" s="33">
        <v>710000000</v>
      </c>
      <c r="J145" s="33" t="s">
        <v>33</v>
      </c>
      <c r="K145" s="33" t="s">
        <v>56</v>
      </c>
      <c r="L145" s="33" t="s">
        <v>62</v>
      </c>
      <c r="M145" s="33"/>
      <c r="N145" s="33" t="s">
        <v>58</v>
      </c>
      <c r="O145" s="33" t="s">
        <v>2313</v>
      </c>
      <c r="P145" s="33"/>
      <c r="Q145" s="33"/>
      <c r="R145" s="37"/>
      <c r="S145" s="37"/>
      <c r="T145" s="37">
        <f t="shared" si="28"/>
        <v>308526249.10714281</v>
      </c>
      <c r="U145" s="37">
        <v>345549399</v>
      </c>
      <c r="V145" s="33" t="s">
        <v>38</v>
      </c>
      <c r="W145" s="33">
        <v>2015</v>
      </c>
      <c r="X145" s="73" t="s">
        <v>2331</v>
      </c>
    </row>
    <row r="146" spans="1:24" s="103" customFormat="1" ht="63.75" x14ac:dyDescent="0.2">
      <c r="A146" s="128" t="s">
        <v>91</v>
      </c>
      <c r="B146" s="33" t="s">
        <v>28</v>
      </c>
      <c r="C146" s="33" t="s">
        <v>86</v>
      </c>
      <c r="D146" s="100" t="s">
        <v>87</v>
      </c>
      <c r="E146" s="100" t="s">
        <v>87</v>
      </c>
      <c r="F146" s="100" t="s">
        <v>92</v>
      </c>
      <c r="G146" s="33" t="s">
        <v>32</v>
      </c>
      <c r="H146" s="40">
        <v>90</v>
      </c>
      <c r="I146" s="33">
        <v>710000000</v>
      </c>
      <c r="J146" s="33" t="s">
        <v>33</v>
      </c>
      <c r="K146" s="33" t="s">
        <v>56</v>
      </c>
      <c r="L146" s="33" t="s">
        <v>62</v>
      </c>
      <c r="M146" s="33"/>
      <c r="N146" s="33" t="s">
        <v>58</v>
      </c>
      <c r="O146" s="33" t="s">
        <v>2313</v>
      </c>
      <c r="P146" s="33"/>
      <c r="Q146" s="33"/>
      <c r="R146" s="37"/>
      <c r="S146" s="37"/>
      <c r="T146" s="37">
        <f t="shared" ref="T146:T147" si="29">U146/1.12</f>
        <v>0</v>
      </c>
      <c r="U146" s="37">
        <v>0</v>
      </c>
      <c r="V146" s="33" t="s">
        <v>38</v>
      </c>
      <c r="W146" s="33">
        <v>2015</v>
      </c>
      <c r="X146" s="73" t="s">
        <v>2327</v>
      </c>
    </row>
    <row r="147" spans="1:24" s="103" customFormat="1" ht="63.75" customHeight="1" x14ac:dyDescent="0.2">
      <c r="A147" s="128" t="s">
        <v>2356</v>
      </c>
      <c r="B147" s="33" t="s">
        <v>28</v>
      </c>
      <c r="C147" s="33" t="s">
        <v>86</v>
      </c>
      <c r="D147" s="100" t="s">
        <v>87</v>
      </c>
      <c r="E147" s="100" t="s">
        <v>87</v>
      </c>
      <c r="F147" s="100" t="s">
        <v>92</v>
      </c>
      <c r="G147" s="33" t="s">
        <v>32</v>
      </c>
      <c r="H147" s="40">
        <v>90</v>
      </c>
      <c r="I147" s="33">
        <v>710000000</v>
      </c>
      <c r="J147" s="33" t="s">
        <v>33</v>
      </c>
      <c r="K147" s="33" t="s">
        <v>56</v>
      </c>
      <c r="L147" s="33" t="s">
        <v>62</v>
      </c>
      <c r="M147" s="33"/>
      <c r="N147" s="33" t="s">
        <v>58</v>
      </c>
      <c r="O147" s="33" t="s">
        <v>2313</v>
      </c>
      <c r="P147" s="33"/>
      <c r="Q147" s="33"/>
      <c r="R147" s="37"/>
      <c r="S147" s="37"/>
      <c r="T147" s="37">
        <f t="shared" si="29"/>
        <v>366467028.57142854</v>
      </c>
      <c r="U147" s="37">
        <v>410443072</v>
      </c>
      <c r="V147" s="33" t="s">
        <v>38</v>
      </c>
      <c r="W147" s="33">
        <v>2015</v>
      </c>
      <c r="X147" s="73" t="s">
        <v>2331</v>
      </c>
    </row>
    <row r="148" spans="1:24" s="103" customFormat="1" ht="76.5" x14ac:dyDescent="0.2">
      <c r="A148" s="128" t="s">
        <v>93</v>
      </c>
      <c r="B148" s="33" t="s">
        <v>28</v>
      </c>
      <c r="C148" s="33" t="s">
        <v>86</v>
      </c>
      <c r="D148" s="100" t="s">
        <v>87</v>
      </c>
      <c r="E148" s="100" t="s">
        <v>87</v>
      </c>
      <c r="F148" s="100" t="s">
        <v>2357</v>
      </c>
      <c r="G148" s="33" t="s">
        <v>32</v>
      </c>
      <c r="H148" s="40">
        <v>90</v>
      </c>
      <c r="I148" s="33">
        <v>710000000</v>
      </c>
      <c r="J148" s="33" t="s">
        <v>33</v>
      </c>
      <c r="K148" s="33" t="s">
        <v>56</v>
      </c>
      <c r="L148" s="33" t="s">
        <v>57</v>
      </c>
      <c r="M148" s="33"/>
      <c r="N148" s="33" t="s">
        <v>58</v>
      </c>
      <c r="O148" s="33" t="s">
        <v>2313</v>
      </c>
      <c r="P148" s="33"/>
      <c r="Q148" s="33"/>
      <c r="R148" s="37"/>
      <c r="S148" s="37"/>
      <c r="T148" s="37">
        <f t="shared" ref="T148:T149" si="30">U148/1.12</f>
        <v>0</v>
      </c>
      <c r="U148" s="37">
        <v>0</v>
      </c>
      <c r="V148" s="33" t="s">
        <v>38</v>
      </c>
      <c r="W148" s="33">
        <v>2015</v>
      </c>
      <c r="X148" s="73" t="s">
        <v>2327</v>
      </c>
    </row>
    <row r="149" spans="1:24" s="103" customFormat="1" ht="76.5" x14ac:dyDescent="0.2">
      <c r="A149" s="128" t="s">
        <v>2358</v>
      </c>
      <c r="B149" s="33" t="s">
        <v>28</v>
      </c>
      <c r="C149" s="33" t="s">
        <v>86</v>
      </c>
      <c r="D149" s="100" t="s">
        <v>87</v>
      </c>
      <c r="E149" s="100" t="s">
        <v>87</v>
      </c>
      <c r="F149" s="100" t="s">
        <v>2359</v>
      </c>
      <c r="G149" s="33" t="s">
        <v>32</v>
      </c>
      <c r="H149" s="40">
        <v>90</v>
      </c>
      <c r="I149" s="33">
        <v>710000000</v>
      </c>
      <c r="J149" s="33" t="s">
        <v>33</v>
      </c>
      <c r="K149" s="33" t="s">
        <v>56</v>
      </c>
      <c r="L149" s="33" t="s">
        <v>57</v>
      </c>
      <c r="M149" s="33"/>
      <c r="N149" s="33" t="s">
        <v>58</v>
      </c>
      <c r="O149" s="33" t="s">
        <v>2313</v>
      </c>
      <c r="P149" s="33"/>
      <c r="Q149" s="33"/>
      <c r="R149" s="37"/>
      <c r="S149" s="37"/>
      <c r="T149" s="37">
        <f t="shared" si="30"/>
        <v>910927158.41071415</v>
      </c>
      <c r="U149" s="37">
        <v>1020238417.42</v>
      </c>
      <c r="V149" s="33" t="s">
        <v>38</v>
      </c>
      <c r="W149" s="33">
        <v>2015</v>
      </c>
      <c r="X149" s="73" t="s">
        <v>2331</v>
      </c>
    </row>
    <row r="150" spans="1:24" s="103" customFormat="1" ht="63.75" x14ac:dyDescent="0.2">
      <c r="A150" s="135" t="s">
        <v>94</v>
      </c>
      <c r="B150" s="33" t="s">
        <v>28</v>
      </c>
      <c r="C150" s="33" t="s">
        <v>86</v>
      </c>
      <c r="D150" s="100" t="s">
        <v>87</v>
      </c>
      <c r="E150" s="100" t="s">
        <v>87</v>
      </c>
      <c r="F150" s="100" t="s">
        <v>2360</v>
      </c>
      <c r="G150" s="33" t="s">
        <v>32</v>
      </c>
      <c r="H150" s="40">
        <v>90</v>
      </c>
      <c r="I150" s="33">
        <v>710000000</v>
      </c>
      <c r="J150" s="33" t="s">
        <v>33</v>
      </c>
      <c r="K150" s="33" t="s">
        <v>56</v>
      </c>
      <c r="L150" s="33" t="s">
        <v>57</v>
      </c>
      <c r="M150" s="33"/>
      <c r="N150" s="33" t="s">
        <v>58</v>
      </c>
      <c r="O150" s="33" t="s">
        <v>2313</v>
      </c>
      <c r="P150" s="33"/>
      <c r="Q150" s="33"/>
      <c r="R150" s="37"/>
      <c r="S150" s="37"/>
      <c r="T150" s="37">
        <f t="shared" ref="T150:T151" si="31">U150/1.12</f>
        <v>0</v>
      </c>
      <c r="U150" s="37">
        <v>0</v>
      </c>
      <c r="V150" s="33" t="s">
        <v>38</v>
      </c>
      <c r="W150" s="33">
        <v>2015</v>
      </c>
      <c r="X150" s="73" t="s">
        <v>2327</v>
      </c>
    </row>
    <row r="151" spans="1:24" s="103" customFormat="1" ht="63.75" x14ac:dyDescent="0.2">
      <c r="A151" s="135" t="s">
        <v>2361</v>
      </c>
      <c r="B151" s="33" t="s">
        <v>28</v>
      </c>
      <c r="C151" s="33" t="s">
        <v>86</v>
      </c>
      <c r="D151" s="100" t="s">
        <v>87</v>
      </c>
      <c r="E151" s="100" t="s">
        <v>87</v>
      </c>
      <c r="F151" s="100" t="s">
        <v>2360</v>
      </c>
      <c r="G151" s="33" t="s">
        <v>32</v>
      </c>
      <c r="H151" s="40">
        <v>90</v>
      </c>
      <c r="I151" s="33">
        <v>710000000</v>
      </c>
      <c r="J151" s="33" t="s">
        <v>33</v>
      </c>
      <c r="K151" s="33" t="s">
        <v>56</v>
      </c>
      <c r="L151" s="33" t="s">
        <v>57</v>
      </c>
      <c r="M151" s="33"/>
      <c r="N151" s="33" t="s">
        <v>58</v>
      </c>
      <c r="O151" s="33" t="s">
        <v>2313</v>
      </c>
      <c r="P151" s="33"/>
      <c r="Q151" s="33"/>
      <c r="R151" s="37"/>
      <c r="S151" s="37"/>
      <c r="T151" s="37">
        <f t="shared" si="31"/>
        <v>831037436.71428561</v>
      </c>
      <c r="U151" s="37">
        <v>930761929.12</v>
      </c>
      <c r="V151" s="33" t="s">
        <v>38</v>
      </c>
      <c r="W151" s="33">
        <v>2015</v>
      </c>
      <c r="X151" s="73" t="s">
        <v>2331</v>
      </c>
    </row>
    <row r="152" spans="1:24" s="103" customFormat="1" ht="63.75" x14ac:dyDescent="0.2">
      <c r="A152" s="135" t="s">
        <v>95</v>
      </c>
      <c r="B152" s="33" t="s">
        <v>28</v>
      </c>
      <c r="C152" s="33" t="s">
        <v>86</v>
      </c>
      <c r="D152" s="100" t="s">
        <v>87</v>
      </c>
      <c r="E152" s="100" t="s">
        <v>87</v>
      </c>
      <c r="F152" s="100" t="s">
        <v>96</v>
      </c>
      <c r="G152" s="33" t="s">
        <v>32</v>
      </c>
      <c r="H152" s="40">
        <v>90</v>
      </c>
      <c r="I152" s="33">
        <v>710000000</v>
      </c>
      <c r="J152" s="33" t="s">
        <v>33</v>
      </c>
      <c r="K152" s="33" t="s">
        <v>56</v>
      </c>
      <c r="L152" s="33" t="s">
        <v>57</v>
      </c>
      <c r="M152" s="33"/>
      <c r="N152" s="33" t="s">
        <v>58</v>
      </c>
      <c r="O152" s="33" t="s">
        <v>2313</v>
      </c>
      <c r="P152" s="33"/>
      <c r="Q152" s="33"/>
      <c r="R152" s="37"/>
      <c r="S152" s="37"/>
      <c r="T152" s="37">
        <f t="shared" ref="T152:T153" si="32">U152/1.12</f>
        <v>0</v>
      </c>
      <c r="U152" s="37">
        <v>0</v>
      </c>
      <c r="V152" s="33" t="s">
        <v>38</v>
      </c>
      <c r="W152" s="33">
        <v>2015</v>
      </c>
      <c r="X152" s="73" t="s">
        <v>2327</v>
      </c>
    </row>
    <row r="153" spans="1:24" s="103" customFormat="1" ht="63.75" customHeight="1" x14ac:dyDescent="0.2">
      <c r="A153" s="135" t="s">
        <v>2362</v>
      </c>
      <c r="B153" s="33" t="s">
        <v>28</v>
      </c>
      <c r="C153" s="33" t="s">
        <v>86</v>
      </c>
      <c r="D153" s="100" t="s">
        <v>87</v>
      </c>
      <c r="E153" s="100" t="s">
        <v>87</v>
      </c>
      <c r="F153" s="100" t="s">
        <v>96</v>
      </c>
      <c r="G153" s="33" t="s">
        <v>32</v>
      </c>
      <c r="H153" s="40">
        <v>90</v>
      </c>
      <c r="I153" s="33">
        <v>710000000</v>
      </c>
      <c r="J153" s="33" t="s">
        <v>33</v>
      </c>
      <c r="K153" s="33" t="s">
        <v>56</v>
      </c>
      <c r="L153" s="33" t="s">
        <v>57</v>
      </c>
      <c r="M153" s="33"/>
      <c r="N153" s="33" t="s">
        <v>58</v>
      </c>
      <c r="O153" s="33" t="s">
        <v>2313</v>
      </c>
      <c r="P153" s="33"/>
      <c r="Q153" s="33"/>
      <c r="R153" s="37"/>
      <c r="S153" s="37"/>
      <c r="T153" s="37">
        <f t="shared" si="32"/>
        <v>1090088244.2767856</v>
      </c>
      <c r="U153" s="37">
        <v>1220898833.5899999</v>
      </c>
      <c r="V153" s="33" t="s">
        <v>38</v>
      </c>
      <c r="W153" s="33">
        <v>2015</v>
      </c>
      <c r="X153" s="73" t="s">
        <v>2331</v>
      </c>
    </row>
    <row r="154" spans="1:24" s="103" customFormat="1" ht="76.5" x14ac:dyDescent="0.2">
      <c r="A154" s="128" t="s">
        <v>97</v>
      </c>
      <c r="B154" s="33" t="s">
        <v>28</v>
      </c>
      <c r="C154" s="33" t="s">
        <v>86</v>
      </c>
      <c r="D154" s="100" t="s">
        <v>87</v>
      </c>
      <c r="E154" s="100" t="s">
        <v>87</v>
      </c>
      <c r="F154" s="100" t="s">
        <v>2363</v>
      </c>
      <c r="G154" s="33" t="s">
        <v>32</v>
      </c>
      <c r="H154" s="40">
        <v>90</v>
      </c>
      <c r="I154" s="33">
        <v>710000000</v>
      </c>
      <c r="J154" s="33" t="s">
        <v>33</v>
      </c>
      <c r="K154" s="33" t="s">
        <v>56</v>
      </c>
      <c r="L154" s="33" t="s">
        <v>64</v>
      </c>
      <c r="M154" s="33"/>
      <c r="N154" s="33" t="s">
        <v>58</v>
      </c>
      <c r="O154" s="33" t="s">
        <v>2313</v>
      </c>
      <c r="P154" s="33"/>
      <c r="Q154" s="33"/>
      <c r="R154" s="37"/>
      <c r="S154" s="37"/>
      <c r="T154" s="37">
        <f t="shared" ref="T154:T155" si="33">U154/1.12</f>
        <v>0</v>
      </c>
      <c r="U154" s="37">
        <v>0</v>
      </c>
      <c r="V154" s="33" t="s">
        <v>38</v>
      </c>
      <c r="W154" s="33">
        <v>2015</v>
      </c>
      <c r="X154" s="73" t="s">
        <v>2327</v>
      </c>
    </row>
    <row r="155" spans="1:24" s="103" customFormat="1" ht="76.5" x14ac:dyDescent="0.2">
      <c r="A155" s="128" t="s">
        <v>2364</v>
      </c>
      <c r="B155" s="33" t="s">
        <v>28</v>
      </c>
      <c r="C155" s="33" t="s">
        <v>86</v>
      </c>
      <c r="D155" s="100" t="s">
        <v>87</v>
      </c>
      <c r="E155" s="100" t="s">
        <v>87</v>
      </c>
      <c r="F155" s="100" t="s">
        <v>2363</v>
      </c>
      <c r="G155" s="33" t="s">
        <v>32</v>
      </c>
      <c r="H155" s="40">
        <v>90</v>
      </c>
      <c r="I155" s="33">
        <v>710000000</v>
      </c>
      <c r="J155" s="33" t="s">
        <v>33</v>
      </c>
      <c r="K155" s="33" t="s">
        <v>2030</v>
      </c>
      <c r="L155" s="33" t="s">
        <v>64</v>
      </c>
      <c r="M155" s="33"/>
      <c r="N155" s="33" t="s">
        <v>58</v>
      </c>
      <c r="O155" s="33" t="s">
        <v>2313</v>
      </c>
      <c r="P155" s="33"/>
      <c r="Q155" s="33"/>
      <c r="R155" s="37"/>
      <c r="S155" s="37"/>
      <c r="T155" s="37">
        <f t="shared" si="33"/>
        <v>1358780064.47</v>
      </c>
      <c r="U155" s="37">
        <v>1521833672.2064002</v>
      </c>
      <c r="V155" s="33" t="s">
        <v>38</v>
      </c>
      <c r="W155" s="33">
        <v>2016</v>
      </c>
      <c r="X155" s="73" t="s">
        <v>2365</v>
      </c>
    </row>
    <row r="156" spans="1:24" s="103" customFormat="1" ht="51" x14ac:dyDescent="0.2">
      <c r="A156" s="128" t="s">
        <v>98</v>
      </c>
      <c r="B156" s="33" t="s">
        <v>28</v>
      </c>
      <c r="C156" s="33" t="s">
        <v>99</v>
      </c>
      <c r="D156" s="100" t="s">
        <v>100</v>
      </c>
      <c r="E156" s="100" t="s">
        <v>100</v>
      </c>
      <c r="F156" s="100" t="s">
        <v>2366</v>
      </c>
      <c r="G156" s="33" t="s">
        <v>2238</v>
      </c>
      <c r="H156" s="40">
        <v>100</v>
      </c>
      <c r="I156" s="42">
        <v>510000000</v>
      </c>
      <c r="J156" s="33" t="s">
        <v>62</v>
      </c>
      <c r="K156" s="33" t="s">
        <v>185</v>
      </c>
      <c r="L156" s="33" t="s">
        <v>62</v>
      </c>
      <c r="M156" s="33"/>
      <c r="N156" s="33" t="s">
        <v>58</v>
      </c>
      <c r="O156" s="33" t="s">
        <v>2312</v>
      </c>
      <c r="P156" s="33"/>
      <c r="Q156" s="33"/>
      <c r="R156" s="37"/>
      <c r="S156" s="37"/>
      <c r="T156" s="37">
        <f t="shared" ref="T156:T157" si="34">U156/1.12</f>
        <v>0</v>
      </c>
      <c r="U156" s="37">
        <v>0</v>
      </c>
      <c r="V156" s="33" t="s">
        <v>102</v>
      </c>
      <c r="W156" s="33">
        <v>2016</v>
      </c>
      <c r="X156" s="73" t="s">
        <v>2327</v>
      </c>
    </row>
    <row r="157" spans="1:24" s="103" customFormat="1" ht="51" x14ac:dyDescent="0.2">
      <c r="A157" s="128" t="s">
        <v>2367</v>
      </c>
      <c r="B157" s="33" t="s">
        <v>28</v>
      </c>
      <c r="C157" s="33" t="s">
        <v>99</v>
      </c>
      <c r="D157" s="100" t="s">
        <v>100</v>
      </c>
      <c r="E157" s="100" t="s">
        <v>100</v>
      </c>
      <c r="F157" s="100" t="s">
        <v>2366</v>
      </c>
      <c r="G157" s="33" t="s">
        <v>2238</v>
      </c>
      <c r="H157" s="40">
        <v>100</v>
      </c>
      <c r="I157" s="42">
        <v>510000000</v>
      </c>
      <c r="J157" s="33" t="s">
        <v>62</v>
      </c>
      <c r="K157" s="33" t="s">
        <v>34</v>
      </c>
      <c r="L157" s="33" t="s">
        <v>62</v>
      </c>
      <c r="M157" s="33"/>
      <c r="N157" s="33" t="s">
        <v>36</v>
      </c>
      <c r="O157" s="33" t="s">
        <v>2312</v>
      </c>
      <c r="P157" s="33"/>
      <c r="Q157" s="33"/>
      <c r="R157" s="37"/>
      <c r="S157" s="37"/>
      <c r="T157" s="37">
        <f t="shared" si="34"/>
        <v>70599750</v>
      </c>
      <c r="U157" s="37">
        <v>79071720</v>
      </c>
      <c r="V157" s="33" t="s">
        <v>102</v>
      </c>
      <c r="W157" s="33">
        <v>2016</v>
      </c>
      <c r="X157" s="73" t="s">
        <v>2339</v>
      </c>
    </row>
    <row r="158" spans="1:24" s="103" customFormat="1" ht="51" x14ac:dyDescent="0.2">
      <c r="A158" s="128" t="s">
        <v>103</v>
      </c>
      <c r="B158" s="33" t="s">
        <v>28</v>
      </c>
      <c r="C158" s="33" t="s">
        <v>99</v>
      </c>
      <c r="D158" s="100" t="s">
        <v>100</v>
      </c>
      <c r="E158" s="100" t="s">
        <v>100</v>
      </c>
      <c r="F158" s="100" t="s">
        <v>2368</v>
      </c>
      <c r="G158" s="33" t="s">
        <v>2238</v>
      </c>
      <c r="H158" s="40">
        <v>100</v>
      </c>
      <c r="I158" s="33">
        <v>510000000</v>
      </c>
      <c r="J158" s="33" t="s">
        <v>57</v>
      </c>
      <c r="K158" s="33" t="s">
        <v>185</v>
      </c>
      <c r="L158" s="33" t="s">
        <v>57</v>
      </c>
      <c r="M158" s="33"/>
      <c r="N158" s="33" t="s">
        <v>58</v>
      </c>
      <c r="O158" s="33" t="s">
        <v>2312</v>
      </c>
      <c r="P158" s="33"/>
      <c r="Q158" s="33"/>
      <c r="R158" s="37"/>
      <c r="S158" s="37"/>
      <c r="T158" s="37">
        <f t="shared" ref="T158:T159" si="35">U158/1.12</f>
        <v>0</v>
      </c>
      <c r="U158" s="37">
        <v>0</v>
      </c>
      <c r="V158" s="33" t="s">
        <v>102</v>
      </c>
      <c r="W158" s="33">
        <v>2016</v>
      </c>
      <c r="X158" s="73" t="s">
        <v>2327</v>
      </c>
    </row>
    <row r="159" spans="1:24" s="103" customFormat="1" ht="51" x14ac:dyDescent="0.2">
      <c r="A159" s="128" t="s">
        <v>2369</v>
      </c>
      <c r="B159" s="33" t="s">
        <v>28</v>
      </c>
      <c r="C159" s="33" t="s">
        <v>99</v>
      </c>
      <c r="D159" s="100" t="s">
        <v>100</v>
      </c>
      <c r="E159" s="100" t="s">
        <v>100</v>
      </c>
      <c r="F159" s="100" t="s">
        <v>2368</v>
      </c>
      <c r="G159" s="33" t="s">
        <v>2238</v>
      </c>
      <c r="H159" s="40">
        <v>100</v>
      </c>
      <c r="I159" s="33">
        <v>510000000</v>
      </c>
      <c r="J159" s="33" t="s">
        <v>57</v>
      </c>
      <c r="K159" s="33" t="s">
        <v>34</v>
      </c>
      <c r="L159" s="33" t="s">
        <v>57</v>
      </c>
      <c r="M159" s="33"/>
      <c r="N159" s="33" t="s">
        <v>36</v>
      </c>
      <c r="O159" s="33" t="s">
        <v>2312</v>
      </c>
      <c r="P159" s="33"/>
      <c r="Q159" s="33"/>
      <c r="R159" s="37"/>
      <c r="S159" s="37"/>
      <c r="T159" s="37">
        <f t="shared" si="35"/>
        <v>22321428.571428571</v>
      </c>
      <c r="U159" s="37">
        <v>25000000</v>
      </c>
      <c r="V159" s="33" t="s">
        <v>102</v>
      </c>
      <c r="W159" s="33">
        <v>2016</v>
      </c>
      <c r="X159" s="73" t="s">
        <v>2339</v>
      </c>
    </row>
    <row r="160" spans="1:24" s="103" customFormat="1" ht="89.25" customHeight="1" x14ac:dyDescent="0.2">
      <c r="A160" s="128" t="s">
        <v>104</v>
      </c>
      <c r="B160" s="33" t="s">
        <v>28</v>
      </c>
      <c r="C160" s="33" t="s">
        <v>105</v>
      </c>
      <c r="D160" s="100" t="s">
        <v>106</v>
      </c>
      <c r="E160" s="100" t="s">
        <v>106</v>
      </c>
      <c r="F160" s="100" t="s">
        <v>107</v>
      </c>
      <c r="G160" s="33" t="s">
        <v>32</v>
      </c>
      <c r="H160" s="44">
        <v>100</v>
      </c>
      <c r="I160" s="33">
        <v>710000000</v>
      </c>
      <c r="J160" s="33" t="s">
        <v>33</v>
      </c>
      <c r="K160" s="33" t="s">
        <v>108</v>
      </c>
      <c r="L160" s="33" t="s">
        <v>68</v>
      </c>
      <c r="M160" s="45"/>
      <c r="N160" s="45" t="s">
        <v>109</v>
      </c>
      <c r="O160" s="33" t="s">
        <v>2312</v>
      </c>
      <c r="P160" s="33"/>
      <c r="Q160" s="33"/>
      <c r="R160" s="37"/>
      <c r="S160" s="37"/>
      <c r="T160" s="37">
        <f t="shared" ref="T160:T161" si="36">U160/1.12</f>
        <v>0</v>
      </c>
      <c r="U160" s="37">
        <v>0</v>
      </c>
      <c r="V160" s="33" t="s">
        <v>38</v>
      </c>
      <c r="W160" s="33">
        <v>2016</v>
      </c>
      <c r="X160" s="73" t="s">
        <v>2327</v>
      </c>
    </row>
    <row r="161" spans="1:24" s="103" customFormat="1" ht="89.25" x14ac:dyDescent="0.2">
      <c r="A161" s="128" t="s">
        <v>2370</v>
      </c>
      <c r="B161" s="33" t="s">
        <v>28</v>
      </c>
      <c r="C161" s="33" t="s">
        <v>105</v>
      </c>
      <c r="D161" s="100" t="s">
        <v>106</v>
      </c>
      <c r="E161" s="100" t="s">
        <v>106</v>
      </c>
      <c r="F161" s="100" t="s">
        <v>2371</v>
      </c>
      <c r="G161" s="33" t="s">
        <v>32</v>
      </c>
      <c r="H161" s="44">
        <v>100</v>
      </c>
      <c r="I161" s="33">
        <v>710000000</v>
      </c>
      <c r="J161" s="33" t="s">
        <v>33</v>
      </c>
      <c r="K161" s="33" t="s">
        <v>584</v>
      </c>
      <c r="L161" s="33" t="s">
        <v>68</v>
      </c>
      <c r="M161" s="102"/>
      <c r="N161" s="45" t="s">
        <v>109</v>
      </c>
      <c r="O161" s="33" t="s">
        <v>2312</v>
      </c>
      <c r="P161" s="33"/>
      <c r="Q161" s="33"/>
      <c r="R161" s="37"/>
      <c r="S161" s="37"/>
      <c r="T161" s="37">
        <f t="shared" si="36"/>
        <v>26785714.285714284</v>
      </c>
      <c r="U161" s="37">
        <v>30000000</v>
      </c>
      <c r="V161" s="33" t="s">
        <v>38</v>
      </c>
      <c r="W161" s="33">
        <v>2016</v>
      </c>
      <c r="X161" s="190" t="s">
        <v>2372</v>
      </c>
    </row>
    <row r="162" spans="1:24" s="103" customFormat="1" ht="89.25" customHeight="1" x14ac:dyDescent="0.2">
      <c r="A162" s="128" t="s">
        <v>110</v>
      </c>
      <c r="B162" s="33" t="s">
        <v>28</v>
      </c>
      <c r="C162" s="33" t="s">
        <v>105</v>
      </c>
      <c r="D162" s="100" t="s">
        <v>106</v>
      </c>
      <c r="E162" s="100" t="s">
        <v>106</v>
      </c>
      <c r="F162" s="100" t="s">
        <v>2245</v>
      </c>
      <c r="G162" s="33" t="s">
        <v>2238</v>
      </c>
      <c r="H162" s="44">
        <v>100</v>
      </c>
      <c r="I162" s="33">
        <v>710000000</v>
      </c>
      <c r="J162" s="33" t="s">
        <v>33</v>
      </c>
      <c r="K162" s="33" t="s">
        <v>111</v>
      </c>
      <c r="L162" s="33" t="s">
        <v>62</v>
      </c>
      <c r="M162" s="33"/>
      <c r="N162" s="45" t="s">
        <v>112</v>
      </c>
      <c r="O162" s="33" t="s">
        <v>2312</v>
      </c>
      <c r="P162" s="33"/>
      <c r="Q162" s="33"/>
      <c r="R162" s="37"/>
      <c r="S162" s="37"/>
      <c r="T162" s="37">
        <v>62499999.999999993</v>
      </c>
      <c r="U162" s="37">
        <v>70000000</v>
      </c>
      <c r="V162" s="33" t="s">
        <v>102</v>
      </c>
      <c r="W162" s="33">
        <v>2016</v>
      </c>
      <c r="X162" s="161"/>
    </row>
    <row r="163" spans="1:24" s="103" customFormat="1" ht="102" customHeight="1" x14ac:dyDescent="0.2">
      <c r="A163" s="128" t="s">
        <v>685</v>
      </c>
      <c r="B163" s="42" t="s">
        <v>28</v>
      </c>
      <c r="C163" s="42" t="s">
        <v>210</v>
      </c>
      <c r="D163" s="100" t="s">
        <v>211</v>
      </c>
      <c r="E163" s="100" t="s">
        <v>211</v>
      </c>
      <c r="F163" s="100" t="s">
        <v>212</v>
      </c>
      <c r="G163" s="33" t="s">
        <v>2237</v>
      </c>
      <c r="H163" s="68">
        <v>40</v>
      </c>
      <c r="I163" s="42">
        <v>710000000</v>
      </c>
      <c r="J163" s="33" t="s">
        <v>33</v>
      </c>
      <c r="K163" s="42" t="s">
        <v>213</v>
      </c>
      <c r="L163" s="42" t="s">
        <v>214</v>
      </c>
      <c r="M163" s="42"/>
      <c r="N163" s="67" t="s">
        <v>215</v>
      </c>
      <c r="O163" s="33" t="s">
        <v>2259</v>
      </c>
      <c r="P163" s="102"/>
      <c r="Q163" s="67"/>
      <c r="R163" s="66"/>
      <c r="S163" s="66"/>
      <c r="T163" s="66">
        <v>614511640</v>
      </c>
      <c r="U163" s="66">
        <v>688253036.80000007</v>
      </c>
      <c r="V163" s="42" t="s">
        <v>102</v>
      </c>
      <c r="W163" s="42">
        <v>2016</v>
      </c>
      <c r="X163" s="161"/>
    </row>
    <row r="164" spans="1:24" s="103" customFormat="1" ht="102" customHeight="1" x14ac:dyDescent="0.2">
      <c r="A164" s="128" t="s">
        <v>686</v>
      </c>
      <c r="B164" s="42" t="s">
        <v>28</v>
      </c>
      <c r="C164" s="42" t="s">
        <v>216</v>
      </c>
      <c r="D164" s="100" t="s">
        <v>217</v>
      </c>
      <c r="E164" s="100" t="s">
        <v>218</v>
      </c>
      <c r="F164" s="100" t="s">
        <v>219</v>
      </c>
      <c r="G164" s="33" t="s">
        <v>2239</v>
      </c>
      <c r="H164" s="68">
        <v>100</v>
      </c>
      <c r="I164" s="42">
        <v>710000000</v>
      </c>
      <c r="J164" s="33" t="s">
        <v>33</v>
      </c>
      <c r="K164" s="42" t="s">
        <v>220</v>
      </c>
      <c r="L164" s="33" t="s">
        <v>57</v>
      </c>
      <c r="M164" s="42"/>
      <c r="N164" s="67" t="s">
        <v>221</v>
      </c>
      <c r="O164" s="33" t="s">
        <v>2259</v>
      </c>
      <c r="P164" s="102"/>
      <c r="Q164" s="67"/>
      <c r="R164" s="66"/>
      <c r="S164" s="66"/>
      <c r="T164" s="66">
        <v>0</v>
      </c>
      <c r="U164" s="66">
        <v>0</v>
      </c>
      <c r="V164" s="42" t="s">
        <v>102</v>
      </c>
      <c r="W164" s="42">
        <v>2016</v>
      </c>
      <c r="X164" s="73" t="s">
        <v>2309</v>
      </c>
    </row>
    <row r="165" spans="1:24" s="103" customFormat="1" ht="102" customHeight="1" x14ac:dyDescent="0.2">
      <c r="A165" s="128" t="s">
        <v>2056</v>
      </c>
      <c r="B165" s="42" t="s">
        <v>28</v>
      </c>
      <c r="C165" s="42" t="s">
        <v>216</v>
      </c>
      <c r="D165" s="100" t="s">
        <v>217</v>
      </c>
      <c r="E165" s="100" t="s">
        <v>218</v>
      </c>
      <c r="F165" s="100" t="s">
        <v>2057</v>
      </c>
      <c r="G165" s="33" t="s">
        <v>2239</v>
      </c>
      <c r="H165" s="68">
        <v>100</v>
      </c>
      <c r="I165" s="42">
        <v>710000000</v>
      </c>
      <c r="J165" s="33" t="s">
        <v>33</v>
      </c>
      <c r="K165" s="42" t="s">
        <v>213</v>
      </c>
      <c r="L165" s="33" t="s">
        <v>57</v>
      </c>
      <c r="M165" s="42"/>
      <c r="N165" s="67" t="s">
        <v>2058</v>
      </c>
      <c r="O165" s="33" t="s">
        <v>2259</v>
      </c>
      <c r="P165" s="102"/>
      <c r="Q165" s="67"/>
      <c r="R165" s="66"/>
      <c r="S165" s="66"/>
      <c r="T165" s="66">
        <v>4900000</v>
      </c>
      <c r="U165" s="66">
        <v>5488000.0000000009</v>
      </c>
      <c r="V165" s="42" t="s">
        <v>102</v>
      </c>
      <c r="W165" s="42">
        <v>2016</v>
      </c>
      <c r="X165" s="73" t="s">
        <v>2059</v>
      </c>
    </row>
    <row r="166" spans="1:24" s="103" customFormat="1" ht="76.5" customHeight="1" x14ac:dyDescent="0.2">
      <c r="A166" s="128" t="s">
        <v>687</v>
      </c>
      <c r="B166" s="42" t="s">
        <v>28</v>
      </c>
      <c r="C166" s="76" t="s">
        <v>253</v>
      </c>
      <c r="D166" s="100" t="s">
        <v>1397</v>
      </c>
      <c r="E166" s="100" t="s">
        <v>1397</v>
      </c>
      <c r="F166" s="100" t="s">
        <v>2042</v>
      </c>
      <c r="G166" s="40" t="s">
        <v>32</v>
      </c>
      <c r="H166" s="68">
        <v>100</v>
      </c>
      <c r="I166" s="42">
        <v>710000000</v>
      </c>
      <c r="J166" s="33" t="s">
        <v>33</v>
      </c>
      <c r="K166" s="33" t="s">
        <v>49</v>
      </c>
      <c r="L166" s="33" t="s">
        <v>57</v>
      </c>
      <c r="M166" s="42"/>
      <c r="N166" s="67" t="s">
        <v>223</v>
      </c>
      <c r="O166" s="33" t="s">
        <v>2249</v>
      </c>
      <c r="P166" s="102"/>
      <c r="Q166" s="67"/>
      <c r="R166" s="66"/>
      <c r="S166" s="66"/>
      <c r="T166" s="66">
        <v>0</v>
      </c>
      <c r="U166" s="66">
        <v>0</v>
      </c>
      <c r="V166" s="42" t="s">
        <v>102</v>
      </c>
      <c r="W166" s="42">
        <v>2016</v>
      </c>
      <c r="X166" s="73" t="s">
        <v>2309</v>
      </c>
    </row>
    <row r="167" spans="1:24" s="103" customFormat="1" ht="102" x14ac:dyDescent="0.2">
      <c r="A167" s="128" t="s">
        <v>2060</v>
      </c>
      <c r="B167" s="42" t="s">
        <v>28</v>
      </c>
      <c r="C167" s="76" t="s">
        <v>253</v>
      </c>
      <c r="D167" s="100" t="s">
        <v>1397</v>
      </c>
      <c r="E167" s="100" t="s">
        <v>1397</v>
      </c>
      <c r="F167" s="100" t="s">
        <v>2061</v>
      </c>
      <c r="G167" s="40" t="s">
        <v>32</v>
      </c>
      <c r="H167" s="68">
        <v>100</v>
      </c>
      <c r="I167" s="42">
        <v>710000000</v>
      </c>
      <c r="J167" s="33" t="s">
        <v>33</v>
      </c>
      <c r="K167" s="33" t="s">
        <v>223</v>
      </c>
      <c r="L167" s="33" t="s">
        <v>57</v>
      </c>
      <c r="M167" s="42"/>
      <c r="N167" s="67" t="s">
        <v>2062</v>
      </c>
      <c r="O167" s="33" t="s">
        <v>2249</v>
      </c>
      <c r="P167" s="102"/>
      <c r="Q167" s="67"/>
      <c r="R167" s="66"/>
      <c r="S167" s="66"/>
      <c r="T167" s="66">
        <v>1200000</v>
      </c>
      <c r="U167" s="66">
        <v>1344000.0000000002</v>
      </c>
      <c r="V167" s="42" t="s">
        <v>102</v>
      </c>
      <c r="W167" s="42">
        <v>2016</v>
      </c>
      <c r="X167" s="73" t="s">
        <v>2059</v>
      </c>
    </row>
    <row r="168" spans="1:24" s="103" customFormat="1" ht="76.5" x14ac:dyDescent="0.2">
      <c r="A168" s="128" t="s">
        <v>688</v>
      </c>
      <c r="B168" s="42" t="s">
        <v>28</v>
      </c>
      <c r="C168" s="42" t="s">
        <v>210</v>
      </c>
      <c r="D168" s="100" t="s">
        <v>211</v>
      </c>
      <c r="E168" s="100" t="s">
        <v>211</v>
      </c>
      <c r="F168" s="100" t="s">
        <v>224</v>
      </c>
      <c r="G168" s="33" t="s">
        <v>2237</v>
      </c>
      <c r="H168" s="68">
        <v>40</v>
      </c>
      <c r="I168" s="42">
        <v>710000000</v>
      </c>
      <c r="J168" s="33" t="s">
        <v>33</v>
      </c>
      <c r="K168" s="42" t="s">
        <v>225</v>
      </c>
      <c r="L168" s="33" t="s">
        <v>57</v>
      </c>
      <c r="M168" s="42"/>
      <c r="N168" s="67" t="s">
        <v>226</v>
      </c>
      <c r="O168" s="33" t="s">
        <v>2259</v>
      </c>
      <c r="P168" s="102"/>
      <c r="Q168" s="67"/>
      <c r="R168" s="66"/>
      <c r="S168" s="66"/>
      <c r="T168" s="66">
        <v>914012600</v>
      </c>
      <c r="U168" s="66">
        <v>1023694112.0000001</v>
      </c>
      <c r="V168" s="42" t="s">
        <v>102</v>
      </c>
      <c r="W168" s="42">
        <v>2016</v>
      </c>
      <c r="X168" s="161"/>
    </row>
    <row r="169" spans="1:24" s="103" customFormat="1" ht="38.25" customHeight="1" x14ac:dyDescent="0.2">
      <c r="A169" s="128" t="s">
        <v>689</v>
      </c>
      <c r="B169" s="42" t="s">
        <v>28</v>
      </c>
      <c r="C169" s="42" t="s">
        <v>86</v>
      </c>
      <c r="D169" s="100" t="s">
        <v>87</v>
      </c>
      <c r="E169" s="100" t="s">
        <v>87</v>
      </c>
      <c r="F169" s="100" t="s">
        <v>227</v>
      </c>
      <c r="G169" s="170" t="s">
        <v>32</v>
      </c>
      <c r="H169" s="68">
        <v>90</v>
      </c>
      <c r="I169" s="42">
        <v>710000000</v>
      </c>
      <c r="J169" s="33" t="s">
        <v>33</v>
      </c>
      <c r="K169" s="33" t="s">
        <v>56</v>
      </c>
      <c r="L169" s="42" t="s">
        <v>1174</v>
      </c>
      <c r="M169" s="42"/>
      <c r="N169" s="33" t="s">
        <v>58</v>
      </c>
      <c r="O169" s="33" t="s">
        <v>2271</v>
      </c>
      <c r="P169" s="67"/>
      <c r="Q169" s="67"/>
      <c r="R169" s="66"/>
      <c r="S169" s="66"/>
      <c r="T169" s="66">
        <f>U169/1.12</f>
        <v>3845405196.4285712</v>
      </c>
      <c r="U169" s="66">
        <v>4306853820</v>
      </c>
      <c r="V169" s="42" t="s">
        <v>38</v>
      </c>
      <c r="W169" s="42">
        <v>2015</v>
      </c>
      <c r="X169" s="161"/>
    </row>
    <row r="170" spans="1:24" s="103" customFormat="1" ht="89.25" customHeight="1" x14ac:dyDescent="0.2">
      <c r="A170" s="128" t="s">
        <v>690</v>
      </c>
      <c r="B170" s="42" t="s">
        <v>28</v>
      </c>
      <c r="C170" s="42" t="s">
        <v>86</v>
      </c>
      <c r="D170" s="100" t="s">
        <v>87</v>
      </c>
      <c r="E170" s="100" t="s">
        <v>87</v>
      </c>
      <c r="F170" s="100" t="s">
        <v>228</v>
      </c>
      <c r="G170" s="170" t="s">
        <v>32</v>
      </c>
      <c r="H170" s="68">
        <v>90</v>
      </c>
      <c r="I170" s="42">
        <v>710000000</v>
      </c>
      <c r="J170" s="33" t="s">
        <v>33</v>
      </c>
      <c r="K170" s="33" t="s">
        <v>56</v>
      </c>
      <c r="L170" s="42" t="s">
        <v>62</v>
      </c>
      <c r="M170" s="42"/>
      <c r="N170" s="33" t="s">
        <v>58</v>
      </c>
      <c r="O170" s="33" t="s">
        <v>2271</v>
      </c>
      <c r="Q170" s="67"/>
      <c r="R170" s="66"/>
      <c r="S170" s="66"/>
      <c r="T170" s="66">
        <v>0</v>
      </c>
      <c r="U170" s="66">
        <v>0</v>
      </c>
      <c r="V170" s="42" t="s">
        <v>38</v>
      </c>
      <c r="W170" s="42">
        <v>2015</v>
      </c>
      <c r="X170" s="73" t="s">
        <v>2309</v>
      </c>
    </row>
    <row r="171" spans="1:24" s="103" customFormat="1" ht="51" x14ac:dyDescent="0.2">
      <c r="A171" s="128" t="s">
        <v>2063</v>
      </c>
      <c r="B171" s="42" t="s">
        <v>28</v>
      </c>
      <c r="C171" s="42" t="s">
        <v>86</v>
      </c>
      <c r="D171" s="100" t="s">
        <v>87</v>
      </c>
      <c r="E171" s="100" t="s">
        <v>87</v>
      </c>
      <c r="F171" s="100" t="s">
        <v>2064</v>
      </c>
      <c r="G171" s="170" t="s">
        <v>32</v>
      </c>
      <c r="H171" s="68">
        <v>90</v>
      </c>
      <c r="I171" s="42">
        <v>710000000</v>
      </c>
      <c r="J171" s="33" t="s">
        <v>33</v>
      </c>
      <c r="K171" s="33" t="s">
        <v>185</v>
      </c>
      <c r="L171" s="42" t="s">
        <v>62</v>
      </c>
      <c r="M171" s="42"/>
      <c r="N171" s="33" t="s">
        <v>58</v>
      </c>
      <c r="O171" s="33" t="s">
        <v>2271</v>
      </c>
      <c r="P171" s="67"/>
      <c r="Q171" s="67"/>
      <c r="R171" s="66"/>
      <c r="S171" s="66"/>
      <c r="T171" s="66">
        <f>U171/1.12</f>
        <v>764759688.39285707</v>
      </c>
      <c r="U171" s="66">
        <v>856530851</v>
      </c>
      <c r="V171" s="42" t="s">
        <v>38</v>
      </c>
      <c r="W171" s="42">
        <v>2016</v>
      </c>
      <c r="X171" s="211" t="s">
        <v>2065</v>
      </c>
    </row>
    <row r="172" spans="1:24" s="103" customFormat="1" ht="89.25" customHeight="1" x14ac:dyDescent="0.2">
      <c r="A172" s="128" t="s">
        <v>691</v>
      </c>
      <c r="B172" s="42" t="s">
        <v>28</v>
      </c>
      <c r="C172" s="42" t="s">
        <v>86</v>
      </c>
      <c r="D172" s="100" t="s">
        <v>87</v>
      </c>
      <c r="E172" s="100" t="s">
        <v>87</v>
      </c>
      <c r="F172" s="100" t="s">
        <v>230</v>
      </c>
      <c r="G172" s="170" t="s">
        <v>32</v>
      </c>
      <c r="H172" s="68">
        <v>60</v>
      </c>
      <c r="I172" s="42">
        <v>710000000</v>
      </c>
      <c r="J172" s="33" t="s">
        <v>33</v>
      </c>
      <c r="K172" s="33" t="s">
        <v>56</v>
      </c>
      <c r="L172" s="42" t="s">
        <v>231</v>
      </c>
      <c r="M172" s="42"/>
      <c r="N172" s="33" t="s">
        <v>58</v>
      </c>
      <c r="O172" s="33" t="s">
        <v>2271</v>
      </c>
      <c r="P172" s="102"/>
      <c r="Q172" s="67"/>
      <c r="R172" s="66"/>
      <c r="S172" s="66"/>
      <c r="T172" s="66">
        <v>0</v>
      </c>
      <c r="U172" s="66">
        <v>0</v>
      </c>
      <c r="V172" s="42" t="s">
        <v>38</v>
      </c>
      <c r="W172" s="42">
        <v>2015</v>
      </c>
      <c r="X172" s="73" t="s">
        <v>2309</v>
      </c>
    </row>
    <row r="173" spans="1:24" ht="63.75" x14ac:dyDescent="0.25">
      <c r="A173" s="128" t="s">
        <v>2066</v>
      </c>
      <c r="B173" s="42" t="s">
        <v>28</v>
      </c>
      <c r="C173" s="42" t="s">
        <v>86</v>
      </c>
      <c r="D173" s="100" t="s">
        <v>87</v>
      </c>
      <c r="E173" s="100" t="s">
        <v>87</v>
      </c>
      <c r="F173" s="100" t="s">
        <v>230</v>
      </c>
      <c r="G173" s="170" t="s">
        <v>32</v>
      </c>
      <c r="H173" s="68">
        <v>60</v>
      </c>
      <c r="I173" s="42">
        <v>710000000</v>
      </c>
      <c r="J173" s="33" t="s">
        <v>33</v>
      </c>
      <c r="K173" s="33" t="s">
        <v>2030</v>
      </c>
      <c r="L173" s="42" t="s">
        <v>231</v>
      </c>
      <c r="M173" s="42"/>
      <c r="N173" s="33" t="s">
        <v>299</v>
      </c>
      <c r="O173" s="33" t="s">
        <v>2271</v>
      </c>
      <c r="P173" s="67"/>
      <c r="Q173" s="67"/>
      <c r="R173" s="66"/>
      <c r="S173" s="66"/>
      <c r="T173" s="66">
        <f>U173/1.12</f>
        <v>1050191124.9999999</v>
      </c>
      <c r="U173" s="66">
        <v>1176214060</v>
      </c>
      <c r="V173" s="42"/>
      <c r="W173" s="42">
        <v>2016</v>
      </c>
      <c r="X173" s="169" t="s">
        <v>2067</v>
      </c>
    </row>
    <row r="174" spans="1:24" s="103" customFormat="1" ht="63.75" customHeight="1" x14ac:dyDescent="0.2">
      <c r="A174" s="128" t="s">
        <v>692</v>
      </c>
      <c r="B174" s="42" t="s">
        <v>28</v>
      </c>
      <c r="C174" s="42" t="s">
        <v>222</v>
      </c>
      <c r="D174" s="100" t="s">
        <v>232</v>
      </c>
      <c r="E174" s="100" t="s">
        <v>232</v>
      </c>
      <c r="F174" s="100" t="s">
        <v>233</v>
      </c>
      <c r="G174" s="42" t="s">
        <v>32</v>
      </c>
      <c r="H174" s="40">
        <v>100</v>
      </c>
      <c r="I174" s="42">
        <v>710000000</v>
      </c>
      <c r="J174" s="33" t="s">
        <v>33</v>
      </c>
      <c r="K174" s="33" t="s">
        <v>234</v>
      </c>
      <c r="L174" s="33" t="s">
        <v>33</v>
      </c>
      <c r="M174" s="42"/>
      <c r="N174" s="42" t="s">
        <v>235</v>
      </c>
      <c r="O174" s="33" t="s">
        <v>2249</v>
      </c>
      <c r="P174" s="102"/>
      <c r="Q174" s="42"/>
      <c r="R174" s="66"/>
      <c r="S174" s="66"/>
      <c r="T174" s="66">
        <v>500000</v>
      </c>
      <c r="U174" s="66">
        <v>560000</v>
      </c>
      <c r="V174" s="42" t="s">
        <v>102</v>
      </c>
      <c r="W174" s="42">
        <v>2016</v>
      </c>
      <c r="X174" s="161"/>
    </row>
    <row r="175" spans="1:24" s="103" customFormat="1" ht="63.75" customHeight="1" x14ac:dyDescent="0.2">
      <c r="A175" s="128" t="s">
        <v>693</v>
      </c>
      <c r="B175" s="42" t="s">
        <v>28</v>
      </c>
      <c r="C175" s="42" t="s">
        <v>253</v>
      </c>
      <c r="D175" s="100" t="s">
        <v>1397</v>
      </c>
      <c r="E175" s="100" t="s">
        <v>1397</v>
      </c>
      <c r="F175" s="100" t="s">
        <v>2032</v>
      </c>
      <c r="G175" s="42" t="s">
        <v>32</v>
      </c>
      <c r="H175" s="40">
        <v>100</v>
      </c>
      <c r="I175" s="42">
        <v>710000000</v>
      </c>
      <c r="J175" s="33" t="s">
        <v>33</v>
      </c>
      <c r="K175" s="42" t="s">
        <v>244</v>
      </c>
      <c r="L175" s="33" t="s">
        <v>33</v>
      </c>
      <c r="M175" s="42"/>
      <c r="N175" s="42" t="s">
        <v>225</v>
      </c>
      <c r="O175" s="33" t="s">
        <v>2249</v>
      </c>
      <c r="P175" s="102"/>
      <c r="Q175" s="42"/>
      <c r="R175" s="66"/>
      <c r="S175" s="66"/>
      <c r="T175" s="66">
        <v>999999.99999999988</v>
      </c>
      <c r="U175" s="66">
        <v>1120000</v>
      </c>
      <c r="V175" s="42" t="s">
        <v>102</v>
      </c>
      <c r="W175" s="42">
        <v>2016</v>
      </c>
      <c r="X175" s="161"/>
    </row>
    <row r="176" spans="1:24" s="103" customFormat="1" ht="51" customHeight="1" x14ac:dyDescent="0.2">
      <c r="A176" s="128" t="s">
        <v>694</v>
      </c>
      <c r="B176" s="33" t="s">
        <v>28</v>
      </c>
      <c r="C176" s="42" t="s">
        <v>236</v>
      </c>
      <c r="D176" s="100" t="s">
        <v>237</v>
      </c>
      <c r="E176" s="100" t="s">
        <v>237</v>
      </c>
      <c r="F176" s="100" t="s">
        <v>238</v>
      </c>
      <c r="G176" s="42" t="s">
        <v>32</v>
      </c>
      <c r="H176" s="40">
        <v>100</v>
      </c>
      <c r="I176" s="42">
        <v>710000000</v>
      </c>
      <c r="J176" s="33" t="s">
        <v>33</v>
      </c>
      <c r="K176" s="42" t="s">
        <v>111</v>
      </c>
      <c r="L176" s="33" t="s">
        <v>57</v>
      </c>
      <c r="M176" s="42"/>
      <c r="N176" s="42" t="s">
        <v>239</v>
      </c>
      <c r="O176" s="33" t="s">
        <v>2270</v>
      </c>
      <c r="P176" s="102"/>
      <c r="Q176" s="42"/>
      <c r="R176" s="66"/>
      <c r="S176" s="66"/>
      <c r="T176" s="66">
        <v>0</v>
      </c>
      <c r="U176" s="66">
        <v>0</v>
      </c>
      <c r="V176" s="42" t="s">
        <v>38</v>
      </c>
      <c r="W176" s="42">
        <v>2016</v>
      </c>
      <c r="X176" s="73" t="s">
        <v>2309</v>
      </c>
    </row>
    <row r="177" spans="1:161" ht="51" x14ac:dyDescent="0.25">
      <c r="A177" s="128" t="s">
        <v>2068</v>
      </c>
      <c r="B177" s="33" t="s">
        <v>28</v>
      </c>
      <c r="C177" s="42" t="s">
        <v>236</v>
      </c>
      <c r="D177" s="100" t="s">
        <v>237</v>
      </c>
      <c r="E177" s="100" t="s">
        <v>237</v>
      </c>
      <c r="F177" s="100" t="s">
        <v>238</v>
      </c>
      <c r="G177" s="42" t="s">
        <v>32</v>
      </c>
      <c r="H177" s="40">
        <v>100</v>
      </c>
      <c r="I177" s="42">
        <v>710000000</v>
      </c>
      <c r="J177" s="33" t="s">
        <v>33</v>
      </c>
      <c r="K177" s="42" t="s">
        <v>111</v>
      </c>
      <c r="L177" s="33" t="s">
        <v>57</v>
      </c>
      <c r="M177" s="42"/>
      <c r="N177" s="42" t="s">
        <v>239</v>
      </c>
      <c r="O177" s="33" t="s">
        <v>2270</v>
      </c>
      <c r="P177" s="68"/>
      <c r="Q177" s="42"/>
      <c r="R177" s="66"/>
      <c r="S177" s="66"/>
      <c r="T177" s="66">
        <v>0</v>
      </c>
      <c r="U177" s="66">
        <v>0</v>
      </c>
      <c r="V177" s="42" t="s">
        <v>38</v>
      </c>
      <c r="W177" s="42">
        <v>2016</v>
      </c>
      <c r="X177" s="73" t="s">
        <v>2731</v>
      </c>
    </row>
    <row r="178" spans="1:161" ht="51" x14ac:dyDescent="0.25">
      <c r="A178" s="128" t="s">
        <v>2752</v>
      </c>
      <c r="B178" s="33" t="s">
        <v>28</v>
      </c>
      <c r="C178" s="42" t="s">
        <v>236</v>
      </c>
      <c r="D178" s="100" t="s">
        <v>237</v>
      </c>
      <c r="E178" s="100" t="s">
        <v>237</v>
      </c>
      <c r="F178" s="100" t="s">
        <v>238</v>
      </c>
      <c r="G178" s="42" t="s">
        <v>32</v>
      </c>
      <c r="H178" s="40">
        <v>100</v>
      </c>
      <c r="I178" s="42">
        <v>710000000</v>
      </c>
      <c r="J178" s="33" t="s">
        <v>33</v>
      </c>
      <c r="K178" s="42" t="s">
        <v>111</v>
      </c>
      <c r="L178" s="33" t="s">
        <v>57</v>
      </c>
      <c r="M178" s="42"/>
      <c r="N178" s="42" t="s">
        <v>239</v>
      </c>
      <c r="O178" s="33" t="s">
        <v>2270</v>
      </c>
      <c r="P178" s="68"/>
      <c r="Q178" s="42"/>
      <c r="R178" s="66"/>
      <c r="S178" s="66"/>
      <c r="T178" s="66">
        <v>272036098.57142854</v>
      </c>
      <c r="U178" s="66">
        <v>304680430.39999998</v>
      </c>
      <c r="V178" s="42" t="s">
        <v>38</v>
      </c>
      <c r="W178" s="42">
        <v>2016</v>
      </c>
      <c r="X178" s="169" t="s">
        <v>2753</v>
      </c>
    </row>
    <row r="179" spans="1:161" s="74" customFormat="1" ht="51" customHeight="1" x14ac:dyDescent="0.25">
      <c r="A179" s="128" t="s">
        <v>695</v>
      </c>
      <c r="B179" s="33" t="s">
        <v>28</v>
      </c>
      <c r="C179" s="45" t="s">
        <v>263</v>
      </c>
      <c r="D179" s="100" t="s">
        <v>264</v>
      </c>
      <c r="E179" s="100" t="s">
        <v>264</v>
      </c>
      <c r="F179" s="100" t="s">
        <v>265</v>
      </c>
      <c r="G179" s="33" t="s">
        <v>2239</v>
      </c>
      <c r="H179" s="44">
        <v>90</v>
      </c>
      <c r="I179" s="33">
        <v>710000000</v>
      </c>
      <c r="J179" s="33" t="s">
        <v>33</v>
      </c>
      <c r="K179" s="99" t="s">
        <v>34</v>
      </c>
      <c r="L179" s="33" t="s">
        <v>33</v>
      </c>
      <c r="M179" s="33"/>
      <c r="N179" s="33" t="s">
        <v>142</v>
      </c>
      <c r="O179" s="33" t="s">
        <v>2265</v>
      </c>
      <c r="P179" s="33"/>
      <c r="Q179" s="33"/>
      <c r="R179" s="48"/>
      <c r="S179" s="37"/>
      <c r="T179" s="37">
        <v>829200</v>
      </c>
      <c r="U179" s="37">
        <v>829200</v>
      </c>
      <c r="V179" s="33"/>
      <c r="W179" s="33">
        <v>2016</v>
      </c>
      <c r="X179" s="73" t="s">
        <v>266</v>
      </c>
    </row>
    <row r="180" spans="1:161" s="74" customFormat="1" ht="51" customHeight="1" x14ac:dyDescent="0.25">
      <c r="A180" s="128" t="s">
        <v>696</v>
      </c>
      <c r="B180" s="33" t="s">
        <v>28</v>
      </c>
      <c r="C180" s="45" t="s">
        <v>263</v>
      </c>
      <c r="D180" s="100" t="s">
        <v>264</v>
      </c>
      <c r="E180" s="100" t="s">
        <v>264</v>
      </c>
      <c r="F180" s="100" t="s">
        <v>267</v>
      </c>
      <c r="G180" s="33" t="s">
        <v>2239</v>
      </c>
      <c r="H180" s="44">
        <v>90</v>
      </c>
      <c r="I180" s="33">
        <v>710000000</v>
      </c>
      <c r="J180" s="33" t="s">
        <v>33</v>
      </c>
      <c r="K180" s="33" t="s">
        <v>34</v>
      </c>
      <c r="L180" s="33" t="s">
        <v>33</v>
      </c>
      <c r="M180" s="33"/>
      <c r="N180" s="33" t="s">
        <v>142</v>
      </c>
      <c r="O180" s="33" t="s">
        <v>2265</v>
      </c>
      <c r="P180" s="33"/>
      <c r="Q180" s="33"/>
      <c r="R180" s="48"/>
      <c r="S180" s="37"/>
      <c r="T180" s="37">
        <v>292800</v>
      </c>
      <c r="U180" s="37">
        <v>292800</v>
      </c>
      <c r="V180" s="33"/>
      <c r="W180" s="33">
        <v>2016</v>
      </c>
      <c r="X180" s="73" t="s">
        <v>266</v>
      </c>
    </row>
    <row r="181" spans="1:161" s="74" customFormat="1" ht="51" customHeight="1" x14ac:dyDescent="0.25">
      <c r="A181" s="128" t="s">
        <v>697</v>
      </c>
      <c r="B181" s="33" t="s">
        <v>28</v>
      </c>
      <c r="C181" s="45" t="s">
        <v>263</v>
      </c>
      <c r="D181" s="100" t="s">
        <v>264</v>
      </c>
      <c r="E181" s="100" t="s">
        <v>264</v>
      </c>
      <c r="F181" s="100" t="s">
        <v>268</v>
      </c>
      <c r="G181" s="33" t="s">
        <v>2239</v>
      </c>
      <c r="H181" s="44">
        <v>90</v>
      </c>
      <c r="I181" s="33">
        <v>710000000</v>
      </c>
      <c r="J181" s="33" t="s">
        <v>33</v>
      </c>
      <c r="K181" s="33" t="s">
        <v>34</v>
      </c>
      <c r="L181" s="33" t="s">
        <v>33</v>
      </c>
      <c r="M181" s="33"/>
      <c r="N181" s="33" t="s">
        <v>142</v>
      </c>
      <c r="O181" s="33" t="s">
        <v>2265</v>
      </c>
      <c r="P181" s="33"/>
      <c r="Q181" s="33"/>
      <c r="R181" s="48"/>
      <c r="S181" s="37"/>
      <c r="T181" s="37">
        <v>478500</v>
      </c>
      <c r="U181" s="37">
        <v>478500</v>
      </c>
      <c r="V181" s="33"/>
      <c r="W181" s="33">
        <v>2016</v>
      </c>
      <c r="X181" s="73" t="s">
        <v>266</v>
      </c>
    </row>
    <row r="182" spans="1:161" s="74" customFormat="1" ht="51" customHeight="1" x14ac:dyDescent="0.25">
      <c r="A182" s="128" t="s">
        <v>698</v>
      </c>
      <c r="B182" s="33" t="s">
        <v>28</v>
      </c>
      <c r="C182" s="45" t="s">
        <v>263</v>
      </c>
      <c r="D182" s="100" t="s">
        <v>264</v>
      </c>
      <c r="E182" s="100" t="s">
        <v>264</v>
      </c>
      <c r="F182" s="100" t="s">
        <v>269</v>
      </c>
      <c r="G182" s="33" t="s">
        <v>2239</v>
      </c>
      <c r="H182" s="44">
        <v>90</v>
      </c>
      <c r="I182" s="33">
        <v>710000000</v>
      </c>
      <c r="J182" s="33" t="s">
        <v>33</v>
      </c>
      <c r="K182" s="33" t="s">
        <v>34</v>
      </c>
      <c r="L182" s="33" t="s">
        <v>33</v>
      </c>
      <c r="M182" s="33"/>
      <c r="N182" s="33" t="s">
        <v>142</v>
      </c>
      <c r="O182" s="33" t="s">
        <v>2265</v>
      </c>
      <c r="P182" s="33"/>
      <c r="Q182" s="33"/>
      <c r="R182" s="48"/>
      <c r="S182" s="37"/>
      <c r="T182" s="37">
        <v>182400</v>
      </c>
      <c r="U182" s="37">
        <v>182400</v>
      </c>
      <c r="V182" s="33"/>
      <c r="W182" s="33">
        <v>2016</v>
      </c>
      <c r="X182" s="73" t="s">
        <v>266</v>
      </c>
    </row>
    <row r="183" spans="1:161" s="74" customFormat="1" ht="51" customHeight="1" x14ac:dyDescent="0.25">
      <c r="A183" s="128" t="s">
        <v>699</v>
      </c>
      <c r="B183" s="33" t="s">
        <v>28</v>
      </c>
      <c r="C183" s="45" t="s">
        <v>263</v>
      </c>
      <c r="D183" s="100" t="s">
        <v>264</v>
      </c>
      <c r="E183" s="100" t="s">
        <v>264</v>
      </c>
      <c r="F183" s="100" t="s">
        <v>270</v>
      </c>
      <c r="G183" s="33" t="s">
        <v>2239</v>
      </c>
      <c r="H183" s="44">
        <v>90</v>
      </c>
      <c r="I183" s="33">
        <v>710000000</v>
      </c>
      <c r="J183" s="33" t="s">
        <v>33</v>
      </c>
      <c r="K183" s="33" t="s">
        <v>34</v>
      </c>
      <c r="L183" s="33" t="s">
        <v>33</v>
      </c>
      <c r="M183" s="33"/>
      <c r="N183" s="33" t="s">
        <v>142</v>
      </c>
      <c r="O183" s="33" t="s">
        <v>2265</v>
      </c>
      <c r="P183" s="33"/>
      <c r="Q183" s="33"/>
      <c r="R183" s="48"/>
      <c r="S183" s="37"/>
      <c r="T183" s="37">
        <v>130000</v>
      </c>
      <c r="U183" s="37">
        <v>130000</v>
      </c>
      <c r="V183" s="33"/>
      <c r="W183" s="33">
        <v>2016</v>
      </c>
      <c r="X183" s="73" t="s">
        <v>266</v>
      </c>
    </row>
    <row r="184" spans="1:161" s="74" customFormat="1" ht="51" customHeight="1" x14ac:dyDescent="0.25">
      <c r="A184" s="128" t="s">
        <v>700</v>
      </c>
      <c r="B184" s="33" t="s">
        <v>28</v>
      </c>
      <c r="C184" s="45" t="s">
        <v>263</v>
      </c>
      <c r="D184" s="100" t="s">
        <v>264</v>
      </c>
      <c r="E184" s="100" t="s">
        <v>264</v>
      </c>
      <c r="F184" s="100" t="s">
        <v>271</v>
      </c>
      <c r="G184" s="33" t="s">
        <v>2239</v>
      </c>
      <c r="H184" s="44">
        <v>90</v>
      </c>
      <c r="I184" s="33">
        <v>710000000</v>
      </c>
      <c r="J184" s="33" t="s">
        <v>33</v>
      </c>
      <c r="K184" s="33" t="s">
        <v>34</v>
      </c>
      <c r="L184" s="33" t="s">
        <v>33</v>
      </c>
      <c r="M184" s="33"/>
      <c r="N184" s="33" t="s">
        <v>142</v>
      </c>
      <c r="O184" s="33" t="s">
        <v>2265</v>
      </c>
      <c r="P184" s="33"/>
      <c r="Q184" s="33"/>
      <c r="R184" s="48"/>
      <c r="S184" s="37"/>
      <c r="T184" s="37">
        <v>238000</v>
      </c>
      <c r="U184" s="37">
        <v>238000</v>
      </c>
      <c r="V184" s="33"/>
      <c r="W184" s="33">
        <v>2016</v>
      </c>
      <c r="X184" s="73" t="s">
        <v>266</v>
      </c>
    </row>
    <row r="185" spans="1:161" s="74" customFormat="1" ht="51" customHeight="1" x14ac:dyDescent="0.25">
      <c r="A185" s="128" t="s">
        <v>701</v>
      </c>
      <c r="B185" s="33" t="s">
        <v>28</v>
      </c>
      <c r="C185" s="45" t="s">
        <v>263</v>
      </c>
      <c r="D185" s="100" t="s">
        <v>264</v>
      </c>
      <c r="E185" s="100" t="s">
        <v>264</v>
      </c>
      <c r="F185" s="100" t="s">
        <v>272</v>
      </c>
      <c r="G185" s="33" t="s">
        <v>2239</v>
      </c>
      <c r="H185" s="44">
        <v>90</v>
      </c>
      <c r="I185" s="33">
        <v>710000000</v>
      </c>
      <c r="J185" s="33" t="s">
        <v>33</v>
      </c>
      <c r="K185" s="33" t="s">
        <v>34</v>
      </c>
      <c r="L185" s="33" t="s">
        <v>33</v>
      </c>
      <c r="M185" s="33"/>
      <c r="N185" s="33" t="s">
        <v>142</v>
      </c>
      <c r="O185" s="33" t="s">
        <v>2265</v>
      </c>
      <c r="P185" s="33"/>
      <c r="Q185" s="33"/>
      <c r="R185" s="48"/>
      <c r="S185" s="37"/>
      <c r="T185" s="37">
        <v>92500</v>
      </c>
      <c r="U185" s="37">
        <v>92500</v>
      </c>
      <c r="V185" s="33"/>
      <c r="W185" s="33">
        <v>2016</v>
      </c>
      <c r="X185" s="73" t="s">
        <v>266</v>
      </c>
    </row>
    <row r="186" spans="1:161" s="74" customFormat="1" ht="51" customHeight="1" x14ac:dyDescent="0.25">
      <c r="A186" s="128" t="s">
        <v>702</v>
      </c>
      <c r="B186" s="33" t="s">
        <v>28</v>
      </c>
      <c r="C186" s="45" t="s">
        <v>263</v>
      </c>
      <c r="D186" s="100" t="s">
        <v>264</v>
      </c>
      <c r="E186" s="100" t="s">
        <v>264</v>
      </c>
      <c r="F186" s="100" t="s">
        <v>273</v>
      </c>
      <c r="G186" s="33" t="s">
        <v>2239</v>
      </c>
      <c r="H186" s="44">
        <v>90</v>
      </c>
      <c r="I186" s="33">
        <v>710000000</v>
      </c>
      <c r="J186" s="33" t="s">
        <v>33</v>
      </c>
      <c r="K186" s="33" t="s">
        <v>34</v>
      </c>
      <c r="L186" s="33" t="s">
        <v>33</v>
      </c>
      <c r="M186" s="33"/>
      <c r="N186" s="33" t="s">
        <v>142</v>
      </c>
      <c r="O186" s="33" t="s">
        <v>2265</v>
      </c>
      <c r="P186" s="33"/>
      <c r="Q186" s="33"/>
      <c r="R186" s="48"/>
      <c r="S186" s="37"/>
      <c r="T186" s="37">
        <v>76600</v>
      </c>
      <c r="U186" s="37">
        <v>76600</v>
      </c>
      <c r="V186" s="33"/>
      <c r="W186" s="33">
        <v>2016</v>
      </c>
      <c r="X186" s="73" t="s">
        <v>266</v>
      </c>
    </row>
    <row r="187" spans="1:161" s="96" customFormat="1" ht="38.25" x14ac:dyDescent="0.2">
      <c r="A187" s="128" t="s">
        <v>703</v>
      </c>
      <c r="B187" s="33" t="s">
        <v>28</v>
      </c>
      <c r="C187" s="95" t="s">
        <v>593</v>
      </c>
      <c r="D187" s="100" t="s">
        <v>594</v>
      </c>
      <c r="E187" s="100" t="s">
        <v>594</v>
      </c>
      <c r="F187" s="100" t="s">
        <v>1276</v>
      </c>
      <c r="G187" s="33" t="s">
        <v>2238</v>
      </c>
      <c r="H187" s="35">
        <v>50</v>
      </c>
      <c r="I187" s="33">
        <v>710000000</v>
      </c>
      <c r="J187" s="33" t="s">
        <v>33</v>
      </c>
      <c r="K187" s="78" t="s">
        <v>49</v>
      </c>
      <c r="L187" s="33" t="s">
        <v>45</v>
      </c>
      <c r="M187" s="78"/>
      <c r="N187" s="33" t="s">
        <v>51</v>
      </c>
      <c r="O187" s="33" t="s">
        <v>2261</v>
      </c>
      <c r="P187" s="33"/>
      <c r="Q187" s="33"/>
      <c r="R187" s="37"/>
      <c r="S187" s="37"/>
      <c r="T187" s="37">
        <v>0</v>
      </c>
      <c r="U187" s="37">
        <v>0</v>
      </c>
      <c r="V187" s="38"/>
      <c r="W187" s="33">
        <v>2016</v>
      </c>
      <c r="X187" s="73" t="s">
        <v>2327</v>
      </c>
      <c r="Y187" s="7"/>
      <c r="Z187" s="7"/>
      <c r="AA187" s="7"/>
      <c r="AB187" s="7"/>
      <c r="AC187" s="7"/>
      <c r="AD187" s="7"/>
      <c r="AE187" s="7"/>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row>
    <row r="188" spans="1:161" s="96" customFormat="1" ht="51" x14ac:dyDescent="0.2">
      <c r="A188" s="128" t="s">
        <v>2373</v>
      </c>
      <c r="B188" s="33" t="s">
        <v>28</v>
      </c>
      <c r="C188" s="95" t="s">
        <v>593</v>
      </c>
      <c r="D188" s="100" t="s">
        <v>594</v>
      </c>
      <c r="E188" s="100" t="s">
        <v>594</v>
      </c>
      <c r="F188" s="100" t="s">
        <v>2374</v>
      </c>
      <c r="G188" s="33" t="s">
        <v>2238</v>
      </c>
      <c r="H188" s="35">
        <v>50</v>
      </c>
      <c r="I188" s="33">
        <v>710000000</v>
      </c>
      <c r="J188" s="33" t="s">
        <v>33</v>
      </c>
      <c r="K188" s="78" t="s">
        <v>1088</v>
      </c>
      <c r="L188" s="33" t="s">
        <v>45</v>
      </c>
      <c r="M188" s="78"/>
      <c r="N188" s="33" t="s">
        <v>1468</v>
      </c>
      <c r="O188" s="33" t="s">
        <v>2261</v>
      </c>
      <c r="P188" s="33"/>
      <c r="Q188" s="33"/>
      <c r="R188" s="37"/>
      <c r="S188" s="37"/>
      <c r="T188" s="37">
        <f>U188/1.12</f>
        <v>969641964.28571415</v>
      </c>
      <c r="U188" s="37">
        <v>1085999000</v>
      </c>
      <c r="V188" s="38"/>
      <c r="W188" s="33">
        <v>2016</v>
      </c>
      <c r="X188" s="73" t="s">
        <v>2375</v>
      </c>
      <c r="Y188" s="7"/>
      <c r="Z188" s="7"/>
      <c r="AA188" s="7"/>
      <c r="AB188" s="7"/>
      <c r="AC188" s="7"/>
      <c r="AD188" s="7"/>
      <c r="AE188" s="7"/>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row>
    <row r="189" spans="1:161" s="96" customFormat="1" ht="38.25" x14ac:dyDescent="0.25">
      <c r="A189" s="128" t="s">
        <v>940</v>
      </c>
      <c r="B189" s="33" t="s">
        <v>28</v>
      </c>
      <c r="C189" s="95" t="s">
        <v>593</v>
      </c>
      <c r="D189" s="100" t="s">
        <v>594</v>
      </c>
      <c r="E189" s="100" t="s">
        <v>594</v>
      </c>
      <c r="F189" s="100" t="s">
        <v>1277</v>
      </c>
      <c r="G189" s="33" t="s">
        <v>32</v>
      </c>
      <c r="H189" s="35">
        <v>50</v>
      </c>
      <c r="I189" s="33">
        <v>710000000</v>
      </c>
      <c r="J189" s="33" t="s">
        <v>33</v>
      </c>
      <c r="K189" s="78" t="s">
        <v>49</v>
      </c>
      <c r="L189" s="33" t="s">
        <v>62</v>
      </c>
      <c r="M189" s="78"/>
      <c r="N189" s="33" t="s">
        <v>51</v>
      </c>
      <c r="O189" s="33" t="s">
        <v>2262</v>
      </c>
      <c r="P189" s="78"/>
      <c r="Q189" s="78"/>
      <c r="R189" s="37"/>
      <c r="S189" s="37"/>
      <c r="T189" s="37">
        <v>0</v>
      </c>
      <c r="U189" s="37">
        <v>0</v>
      </c>
      <c r="V189" s="38" t="s">
        <v>38</v>
      </c>
      <c r="W189" s="33">
        <v>2016</v>
      </c>
      <c r="X189" s="73" t="s">
        <v>2327</v>
      </c>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row>
    <row r="190" spans="1:161" s="41" customFormat="1" ht="38.25" x14ac:dyDescent="0.25">
      <c r="A190" s="128" t="s">
        <v>2376</v>
      </c>
      <c r="B190" s="33" t="s">
        <v>28</v>
      </c>
      <c r="C190" s="95" t="s">
        <v>593</v>
      </c>
      <c r="D190" s="100" t="s">
        <v>594</v>
      </c>
      <c r="E190" s="100" t="s">
        <v>594</v>
      </c>
      <c r="F190" s="100" t="s">
        <v>1277</v>
      </c>
      <c r="G190" s="33" t="s">
        <v>32</v>
      </c>
      <c r="H190" s="35">
        <v>50</v>
      </c>
      <c r="I190" s="33">
        <v>710000000</v>
      </c>
      <c r="J190" s="33" t="s">
        <v>33</v>
      </c>
      <c r="K190" s="78" t="s">
        <v>49</v>
      </c>
      <c r="L190" s="33" t="s">
        <v>62</v>
      </c>
      <c r="M190" s="78"/>
      <c r="N190" s="33" t="s">
        <v>51</v>
      </c>
      <c r="O190" s="33" t="s">
        <v>2262</v>
      </c>
      <c r="P190" s="78"/>
      <c r="Q190" s="78"/>
      <c r="R190" s="37"/>
      <c r="S190" s="37"/>
      <c r="T190" s="37">
        <v>0</v>
      </c>
      <c r="U190" s="37">
        <v>0</v>
      </c>
      <c r="V190" s="38" t="s">
        <v>38</v>
      </c>
      <c r="W190" s="33">
        <v>2016</v>
      </c>
      <c r="X190" s="130" t="s">
        <v>2731</v>
      </c>
    </row>
    <row r="191" spans="1:161" s="41" customFormat="1" ht="38.25" x14ac:dyDescent="0.25">
      <c r="A191" s="128" t="s">
        <v>2754</v>
      </c>
      <c r="B191" s="33" t="s">
        <v>28</v>
      </c>
      <c r="C191" s="95" t="s">
        <v>593</v>
      </c>
      <c r="D191" s="100" t="s">
        <v>594</v>
      </c>
      <c r="E191" s="100" t="s">
        <v>594</v>
      </c>
      <c r="F191" s="100" t="s">
        <v>1277</v>
      </c>
      <c r="G191" s="33" t="s">
        <v>32</v>
      </c>
      <c r="H191" s="35">
        <v>50</v>
      </c>
      <c r="I191" s="33">
        <v>710000000</v>
      </c>
      <c r="J191" s="33" t="s">
        <v>33</v>
      </c>
      <c r="K191" s="78" t="s">
        <v>567</v>
      </c>
      <c r="L191" s="33" t="s">
        <v>62</v>
      </c>
      <c r="M191" s="78"/>
      <c r="N191" s="33" t="s">
        <v>574</v>
      </c>
      <c r="O191" s="33" t="s">
        <v>2262</v>
      </c>
      <c r="P191" s="78"/>
      <c r="Q191" s="78"/>
      <c r="R191" s="37"/>
      <c r="S191" s="37"/>
      <c r="T191" s="37">
        <v>358244767.85714281</v>
      </c>
      <c r="U191" s="37">
        <v>401234140</v>
      </c>
      <c r="V191" s="38" t="s">
        <v>38</v>
      </c>
      <c r="W191" s="33">
        <v>2016</v>
      </c>
      <c r="X191" s="130" t="s">
        <v>2755</v>
      </c>
    </row>
    <row r="192" spans="1:161" s="96" customFormat="1" ht="51" x14ac:dyDescent="0.2">
      <c r="A192" s="128" t="s">
        <v>941</v>
      </c>
      <c r="B192" s="33" t="s">
        <v>28</v>
      </c>
      <c r="C192" s="95" t="s">
        <v>1278</v>
      </c>
      <c r="D192" s="100" t="s">
        <v>1398</v>
      </c>
      <c r="E192" s="100" t="s">
        <v>1398</v>
      </c>
      <c r="F192" s="100" t="s">
        <v>1279</v>
      </c>
      <c r="G192" s="33" t="s">
        <v>32</v>
      </c>
      <c r="H192" s="35">
        <v>70</v>
      </c>
      <c r="I192" s="33">
        <v>710000000</v>
      </c>
      <c r="J192" s="33" t="s">
        <v>33</v>
      </c>
      <c r="K192" s="33" t="s">
        <v>56</v>
      </c>
      <c r="L192" s="33" t="s">
        <v>33</v>
      </c>
      <c r="M192" s="78"/>
      <c r="N192" s="78" t="s">
        <v>58</v>
      </c>
      <c r="O192" s="33" t="s">
        <v>2261</v>
      </c>
      <c r="P192" s="33"/>
      <c r="Q192" s="33"/>
      <c r="R192" s="37"/>
      <c r="S192" s="37"/>
      <c r="T192" s="37">
        <v>0</v>
      </c>
      <c r="U192" s="37">
        <v>0</v>
      </c>
      <c r="V192" s="33" t="s">
        <v>38</v>
      </c>
      <c r="W192" s="33">
        <v>2015</v>
      </c>
      <c r="X192" s="73" t="s">
        <v>2377</v>
      </c>
      <c r="Y192" s="104"/>
      <c r="Z192" s="104"/>
      <c r="AA192" s="104"/>
      <c r="AB192" s="104"/>
      <c r="AC192" s="104"/>
      <c r="AD192" s="104"/>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row>
    <row r="193" spans="1:160" s="96" customFormat="1" ht="76.5" x14ac:dyDescent="0.25">
      <c r="A193" s="128" t="s">
        <v>942</v>
      </c>
      <c r="B193" s="33" t="s">
        <v>28</v>
      </c>
      <c r="C193" s="95" t="s">
        <v>593</v>
      </c>
      <c r="D193" s="100" t="s">
        <v>594</v>
      </c>
      <c r="E193" s="100" t="s">
        <v>594</v>
      </c>
      <c r="F193" s="100" t="s">
        <v>1280</v>
      </c>
      <c r="G193" s="33" t="s">
        <v>2238</v>
      </c>
      <c r="H193" s="35">
        <v>50</v>
      </c>
      <c r="I193" s="33">
        <v>710000000</v>
      </c>
      <c r="J193" s="33" t="s">
        <v>33</v>
      </c>
      <c r="K193" s="78" t="s">
        <v>49</v>
      </c>
      <c r="L193" s="33" t="s">
        <v>62</v>
      </c>
      <c r="M193" s="78"/>
      <c r="N193" s="33" t="s">
        <v>51</v>
      </c>
      <c r="O193" s="33" t="s">
        <v>2262</v>
      </c>
      <c r="P193" s="78"/>
      <c r="Q193" s="78"/>
      <c r="R193" s="37"/>
      <c r="S193" s="37"/>
      <c r="T193" s="37">
        <v>0</v>
      </c>
      <c r="U193" s="37">
        <v>0</v>
      </c>
      <c r="V193" s="38"/>
      <c r="W193" s="33">
        <v>2016</v>
      </c>
      <c r="X193" s="73" t="s">
        <v>2327</v>
      </c>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row>
    <row r="194" spans="1:160" s="41" customFormat="1" ht="89.25" x14ac:dyDescent="0.25">
      <c r="A194" s="128" t="s">
        <v>2378</v>
      </c>
      <c r="B194" s="33" t="s">
        <v>28</v>
      </c>
      <c r="C194" s="95" t="s">
        <v>593</v>
      </c>
      <c r="D194" s="100" t="s">
        <v>594</v>
      </c>
      <c r="E194" s="100" t="s">
        <v>594</v>
      </c>
      <c r="F194" s="100" t="s">
        <v>2379</v>
      </c>
      <c r="G194" s="33" t="s">
        <v>2238</v>
      </c>
      <c r="H194" s="35">
        <v>50</v>
      </c>
      <c r="I194" s="33">
        <v>710000000</v>
      </c>
      <c r="J194" s="33" t="s">
        <v>33</v>
      </c>
      <c r="K194" s="78" t="s">
        <v>244</v>
      </c>
      <c r="L194" s="33" t="s">
        <v>62</v>
      </c>
      <c r="M194" s="78"/>
      <c r="N194" s="33" t="s">
        <v>51</v>
      </c>
      <c r="O194" s="33" t="s">
        <v>2262</v>
      </c>
      <c r="P194" s="78"/>
      <c r="Q194" s="78"/>
      <c r="R194" s="37"/>
      <c r="S194" s="37"/>
      <c r="T194" s="37">
        <v>0</v>
      </c>
      <c r="U194" s="37">
        <v>0</v>
      </c>
      <c r="V194" s="38"/>
      <c r="W194" s="33">
        <v>2016</v>
      </c>
      <c r="X194" s="130" t="s">
        <v>2731</v>
      </c>
    </row>
    <row r="195" spans="1:160" s="41" customFormat="1" ht="89.25" x14ac:dyDescent="0.25">
      <c r="A195" s="128" t="s">
        <v>2756</v>
      </c>
      <c r="B195" s="33" t="s">
        <v>28</v>
      </c>
      <c r="C195" s="95" t="s">
        <v>593</v>
      </c>
      <c r="D195" s="100" t="s">
        <v>594</v>
      </c>
      <c r="E195" s="100" t="s">
        <v>594</v>
      </c>
      <c r="F195" s="100" t="s">
        <v>2379</v>
      </c>
      <c r="G195" s="33" t="s">
        <v>2238</v>
      </c>
      <c r="H195" s="35">
        <v>50</v>
      </c>
      <c r="I195" s="33">
        <v>710000000</v>
      </c>
      <c r="J195" s="33" t="s">
        <v>33</v>
      </c>
      <c r="K195" s="78" t="s">
        <v>225</v>
      </c>
      <c r="L195" s="33" t="s">
        <v>62</v>
      </c>
      <c r="M195" s="78"/>
      <c r="N195" s="33" t="s">
        <v>119</v>
      </c>
      <c r="O195" s="33" t="s">
        <v>2262</v>
      </c>
      <c r="P195" s="78"/>
      <c r="Q195" s="78"/>
      <c r="R195" s="37"/>
      <c r="S195" s="37"/>
      <c r="T195" s="37">
        <v>89285714.285714284</v>
      </c>
      <c r="U195" s="37">
        <v>100000000</v>
      </c>
      <c r="V195" s="38"/>
      <c r="W195" s="33">
        <v>2016</v>
      </c>
      <c r="X195" s="130" t="s">
        <v>2757</v>
      </c>
    </row>
    <row r="196" spans="1:160" s="41" customFormat="1" ht="63.75" x14ac:dyDescent="0.25">
      <c r="A196" s="128" t="s">
        <v>943</v>
      </c>
      <c r="B196" s="33" t="s">
        <v>28</v>
      </c>
      <c r="C196" s="95" t="s">
        <v>593</v>
      </c>
      <c r="D196" s="100" t="s">
        <v>594</v>
      </c>
      <c r="E196" s="100" t="s">
        <v>594</v>
      </c>
      <c r="F196" s="100" t="s">
        <v>1281</v>
      </c>
      <c r="G196" s="33" t="s">
        <v>2238</v>
      </c>
      <c r="H196" s="35">
        <v>50</v>
      </c>
      <c r="I196" s="33">
        <v>710000000</v>
      </c>
      <c r="J196" s="33" t="s">
        <v>33</v>
      </c>
      <c r="K196" s="78" t="s">
        <v>49</v>
      </c>
      <c r="L196" s="33" t="s">
        <v>62</v>
      </c>
      <c r="M196" s="78"/>
      <c r="N196" s="33" t="s">
        <v>51</v>
      </c>
      <c r="O196" s="33" t="s">
        <v>2262</v>
      </c>
      <c r="P196" s="78"/>
      <c r="Q196" s="78"/>
      <c r="R196" s="37"/>
      <c r="S196" s="37"/>
      <c r="T196" s="37">
        <v>0</v>
      </c>
      <c r="U196" s="37">
        <v>0</v>
      </c>
      <c r="V196" s="38"/>
      <c r="W196" s="33">
        <v>2016</v>
      </c>
      <c r="X196" s="130" t="s">
        <v>2731</v>
      </c>
    </row>
    <row r="197" spans="1:160" s="41" customFormat="1" ht="63.75" x14ac:dyDescent="0.25">
      <c r="A197" s="128" t="s">
        <v>2758</v>
      </c>
      <c r="B197" s="33" t="s">
        <v>28</v>
      </c>
      <c r="C197" s="95" t="s">
        <v>593</v>
      </c>
      <c r="D197" s="100" t="s">
        <v>594</v>
      </c>
      <c r="E197" s="100" t="s">
        <v>594</v>
      </c>
      <c r="F197" s="100" t="s">
        <v>1281</v>
      </c>
      <c r="G197" s="33" t="s">
        <v>2238</v>
      </c>
      <c r="H197" s="35">
        <v>50</v>
      </c>
      <c r="I197" s="33">
        <v>710000000</v>
      </c>
      <c r="J197" s="33" t="s">
        <v>33</v>
      </c>
      <c r="K197" s="78" t="s">
        <v>225</v>
      </c>
      <c r="L197" s="33" t="s">
        <v>62</v>
      </c>
      <c r="M197" s="78"/>
      <c r="N197" s="33" t="s">
        <v>119</v>
      </c>
      <c r="O197" s="33" t="s">
        <v>2262</v>
      </c>
      <c r="P197" s="78"/>
      <c r="Q197" s="78"/>
      <c r="R197" s="37"/>
      <c r="S197" s="37"/>
      <c r="T197" s="37">
        <v>123098214.28571427</v>
      </c>
      <c r="U197" s="37">
        <v>137870000</v>
      </c>
      <c r="V197" s="38"/>
      <c r="W197" s="33">
        <v>2016</v>
      </c>
      <c r="X197" s="73" t="s">
        <v>2759</v>
      </c>
    </row>
    <row r="198" spans="1:160" s="104" customFormat="1" ht="63.75" customHeight="1" x14ac:dyDescent="0.2">
      <c r="A198" s="128" t="s">
        <v>992</v>
      </c>
      <c r="B198" s="33" t="s">
        <v>28</v>
      </c>
      <c r="C198" s="95" t="s">
        <v>1282</v>
      </c>
      <c r="D198" s="100" t="s">
        <v>1283</v>
      </c>
      <c r="E198" s="100" t="s">
        <v>1284</v>
      </c>
      <c r="F198" s="100" t="s">
        <v>1285</v>
      </c>
      <c r="G198" s="33" t="s">
        <v>32</v>
      </c>
      <c r="H198" s="35">
        <v>50</v>
      </c>
      <c r="I198" s="33">
        <v>710000000</v>
      </c>
      <c r="J198" s="33" t="s">
        <v>33</v>
      </c>
      <c r="K198" s="78" t="s">
        <v>185</v>
      </c>
      <c r="L198" s="33" t="s">
        <v>62</v>
      </c>
      <c r="M198" s="78"/>
      <c r="N198" s="78" t="s">
        <v>1286</v>
      </c>
      <c r="O198" s="33" t="s">
        <v>2262</v>
      </c>
      <c r="P198" s="78"/>
      <c r="Q198" s="78"/>
      <c r="R198" s="37"/>
      <c r="S198" s="37"/>
      <c r="T198" s="37">
        <v>0</v>
      </c>
      <c r="U198" s="37">
        <v>0</v>
      </c>
      <c r="V198" s="38" t="s">
        <v>38</v>
      </c>
      <c r="W198" s="33">
        <v>2016</v>
      </c>
      <c r="X198" s="73" t="s">
        <v>2309</v>
      </c>
    </row>
    <row r="199" spans="1:160" ht="63.75" x14ac:dyDescent="0.25">
      <c r="A199" s="128" t="s">
        <v>2069</v>
      </c>
      <c r="B199" s="33" t="s">
        <v>28</v>
      </c>
      <c r="C199" s="95" t="s">
        <v>1282</v>
      </c>
      <c r="D199" s="100" t="s">
        <v>1283</v>
      </c>
      <c r="E199" s="100" t="s">
        <v>1284</v>
      </c>
      <c r="F199" s="100" t="s">
        <v>1285</v>
      </c>
      <c r="G199" s="33" t="s">
        <v>32</v>
      </c>
      <c r="H199" s="35">
        <v>50</v>
      </c>
      <c r="I199" s="33">
        <v>710000000</v>
      </c>
      <c r="J199" s="33" t="s">
        <v>33</v>
      </c>
      <c r="K199" s="78" t="s">
        <v>2030</v>
      </c>
      <c r="L199" s="33" t="s">
        <v>62</v>
      </c>
      <c r="M199" s="78"/>
      <c r="N199" s="78" t="s">
        <v>2070</v>
      </c>
      <c r="O199" s="33" t="s">
        <v>2262</v>
      </c>
      <c r="P199" s="78"/>
      <c r="Q199" s="78"/>
      <c r="R199" s="37"/>
      <c r="S199" s="37"/>
      <c r="T199" s="37">
        <v>0</v>
      </c>
      <c r="U199" s="37">
        <v>0</v>
      </c>
      <c r="V199" s="38" t="s">
        <v>38</v>
      </c>
      <c r="W199" s="33">
        <v>2016</v>
      </c>
      <c r="X199" s="73" t="s">
        <v>2327</v>
      </c>
    </row>
    <row r="200" spans="1:160" ht="63.75" x14ac:dyDescent="0.25">
      <c r="A200" s="128" t="s">
        <v>2380</v>
      </c>
      <c r="B200" s="33" t="s">
        <v>28</v>
      </c>
      <c r="C200" s="95" t="s">
        <v>1282</v>
      </c>
      <c r="D200" s="100" t="s">
        <v>1283</v>
      </c>
      <c r="E200" s="100" t="s">
        <v>1284</v>
      </c>
      <c r="F200" s="100" t="s">
        <v>1285</v>
      </c>
      <c r="G200" s="33" t="s">
        <v>32</v>
      </c>
      <c r="H200" s="35">
        <v>50</v>
      </c>
      <c r="I200" s="33">
        <v>710000000</v>
      </c>
      <c r="J200" s="33" t="s">
        <v>33</v>
      </c>
      <c r="K200" s="78" t="s">
        <v>108</v>
      </c>
      <c r="L200" s="33" t="s">
        <v>62</v>
      </c>
      <c r="M200" s="78"/>
      <c r="N200" s="78" t="s">
        <v>2070</v>
      </c>
      <c r="O200" s="33" t="s">
        <v>2381</v>
      </c>
      <c r="P200" s="78"/>
      <c r="Q200" s="78"/>
      <c r="R200" s="37"/>
      <c r="S200" s="37"/>
      <c r="T200" s="37">
        <v>168182754.4642857</v>
      </c>
      <c r="U200" s="37">
        <v>188364685</v>
      </c>
      <c r="V200" s="38" t="s">
        <v>38</v>
      </c>
      <c r="W200" s="33">
        <v>2016</v>
      </c>
      <c r="X200" s="73" t="s">
        <v>2382</v>
      </c>
    </row>
    <row r="201" spans="1:160" s="104" customFormat="1" ht="165.75" x14ac:dyDescent="0.2">
      <c r="A201" s="71" t="s">
        <v>993</v>
      </c>
      <c r="B201" s="33" t="s">
        <v>28</v>
      </c>
      <c r="C201" s="95" t="s">
        <v>1287</v>
      </c>
      <c r="D201" s="100" t="s">
        <v>1288</v>
      </c>
      <c r="E201" s="100" t="s">
        <v>1289</v>
      </c>
      <c r="F201" s="100" t="s">
        <v>1290</v>
      </c>
      <c r="G201" s="33" t="s">
        <v>32</v>
      </c>
      <c r="H201" s="35">
        <v>95</v>
      </c>
      <c r="I201" s="33">
        <v>710000000</v>
      </c>
      <c r="J201" s="33" t="s">
        <v>33</v>
      </c>
      <c r="K201" s="78" t="s">
        <v>185</v>
      </c>
      <c r="L201" s="33" t="s">
        <v>62</v>
      </c>
      <c r="M201" s="78"/>
      <c r="N201" s="78" t="s">
        <v>1291</v>
      </c>
      <c r="O201" s="33" t="s">
        <v>2262</v>
      </c>
      <c r="P201" s="78"/>
      <c r="Q201" s="78"/>
      <c r="R201" s="37"/>
      <c r="S201" s="37"/>
      <c r="T201" s="37">
        <v>0</v>
      </c>
      <c r="U201" s="37">
        <v>0</v>
      </c>
      <c r="V201" s="38" t="s">
        <v>38</v>
      </c>
      <c r="W201" s="33">
        <v>2016</v>
      </c>
      <c r="X201" s="73" t="s">
        <v>2327</v>
      </c>
    </row>
    <row r="202" spans="1:160" s="104" customFormat="1" ht="165.75" x14ac:dyDescent="0.2">
      <c r="A202" s="71" t="s">
        <v>2383</v>
      </c>
      <c r="B202" s="33" t="s">
        <v>28</v>
      </c>
      <c r="C202" s="95" t="s">
        <v>1287</v>
      </c>
      <c r="D202" s="100" t="s">
        <v>1288</v>
      </c>
      <c r="E202" s="100" t="s">
        <v>1289</v>
      </c>
      <c r="F202" s="100" t="s">
        <v>2384</v>
      </c>
      <c r="G202" s="33" t="s">
        <v>32</v>
      </c>
      <c r="H202" s="35">
        <v>95</v>
      </c>
      <c r="I202" s="33">
        <v>710000000</v>
      </c>
      <c r="J202" s="33" t="s">
        <v>33</v>
      </c>
      <c r="K202" s="78" t="s">
        <v>108</v>
      </c>
      <c r="L202" s="33" t="s">
        <v>62</v>
      </c>
      <c r="M202" s="78"/>
      <c r="N202" s="78" t="s">
        <v>2385</v>
      </c>
      <c r="O202" s="36" t="s">
        <v>2728</v>
      </c>
      <c r="P202" s="78"/>
      <c r="Q202" s="78"/>
      <c r="R202" s="37"/>
      <c r="S202" s="37"/>
      <c r="T202" s="37">
        <f t="shared" ref="T202" si="37">U202/1.12</f>
        <v>40267857.142857142</v>
      </c>
      <c r="U202" s="37">
        <v>45100000</v>
      </c>
      <c r="V202" s="38" t="s">
        <v>38</v>
      </c>
      <c r="W202" s="33">
        <v>2016</v>
      </c>
      <c r="X202" s="73" t="s">
        <v>2386</v>
      </c>
    </row>
    <row r="203" spans="1:160" s="104" customFormat="1" ht="102" x14ac:dyDescent="0.2">
      <c r="A203" s="71" t="s">
        <v>994</v>
      </c>
      <c r="B203" s="33" t="s">
        <v>28</v>
      </c>
      <c r="C203" s="95" t="s">
        <v>1282</v>
      </c>
      <c r="D203" s="100" t="s">
        <v>1283</v>
      </c>
      <c r="E203" s="100" t="s">
        <v>1284</v>
      </c>
      <c r="F203" s="100" t="s">
        <v>1292</v>
      </c>
      <c r="G203" s="33" t="s">
        <v>32</v>
      </c>
      <c r="H203" s="35">
        <v>50</v>
      </c>
      <c r="I203" s="33">
        <v>710000000</v>
      </c>
      <c r="J203" s="33" t="s">
        <v>33</v>
      </c>
      <c r="K203" s="78" t="s">
        <v>118</v>
      </c>
      <c r="L203" s="33" t="s">
        <v>62</v>
      </c>
      <c r="M203" s="78"/>
      <c r="N203" s="78" t="s">
        <v>119</v>
      </c>
      <c r="O203" s="33" t="s">
        <v>2262</v>
      </c>
      <c r="P203" s="78"/>
      <c r="Q203" s="78"/>
      <c r="R203" s="37"/>
      <c r="S203" s="37"/>
      <c r="T203" s="37">
        <v>0</v>
      </c>
      <c r="U203" s="37">
        <v>0</v>
      </c>
      <c r="V203" s="38" t="s">
        <v>38</v>
      </c>
      <c r="W203" s="33">
        <v>2016</v>
      </c>
      <c r="X203" s="73" t="s">
        <v>2327</v>
      </c>
    </row>
    <row r="204" spans="1:160" s="104" customFormat="1" ht="89.25" x14ac:dyDescent="0.2">
      <c r="A204" s="71" t="s">
        <v>2387</v>
      </c>
      <c r="B204" s="33" t="s">
        <v>28</v>
      </c>
      <c r="C204" s="95" t="s">
        <v>1282</v>
      </c>
      <c r="D204" s="100" t="s">
        <v>1283</v>
      </c>
      <c r="E204" s="100" t="s">
        <v>1284</v>
      </c>
      <c r="F204" s="100" t="s">
        <v>2388</v>
      </c>
      <c r="G204" s="33" t="s">
        <v>32</v>
      </c>
      <c r="H204" s="35">
        <v>50</v>
      </c>
      <c r="I204" s="33">
        <v>710000000</v>
      </c>
      <c r="J204" s="33" t="s">
        <v>33</v>
      </c>
      <c r="K204" s="78" t="s">
        <v>242</v>
      </c>
      <c r="L204" s="33" t="s">
        <v>62</v>
      </c>
      <c r="M204" s="78"/>
      <c r="N204" s="78" t="s">
        <v>36</v>
      </c>
      <c r="O204" s="33" t="s">
        <v>2262</v>
      </c>
      <c r="P204" s="78"/>
      <c r="Q204" s="78"/>
      <c r="R204" s="37"/>
      <c r="S204" s="37"/>
      <c r="T204" s="37">
        <f t="shared" ref="T204" si="38">U204/1.12</f>
        <v>406535714.28571427</v>
      </c>
      <c r="U204" s="37">
        <v>455320000</v>
      </c>
      <c r="V204" s="38" t="s">
        <v>38</v>
      </c>
      <c r="W204" s="33">
        <v>2016</v>
      </c>
      <c r="X204" s="73" t="s">
        <v>2386</v>
      </c>
    </row>
    <row r="205" spans="1:160" s="104" customFormat="1" ht="165.75" x14ac:dyDescent="0.2">
      <c r="A205" s="71" t="s">
        <v>995</v>
      </c>
      <c r="B205" s="33" t="s">
        <v>28</v>
      </c>
      <c r="C205" s="95" t="s">
        <v>1287</v>
      </c>
      <c r="D205" s="100" t="s">
        <v>1288</v>
      </c>
      <c r="E205" s="100" t="s">
        <v>1289</v>
      </c>
      <c r="F205" s="100" t="s">
        <v>1293</v>
      </c>
      <c r="G205" s="33" t="s">
        <v>32</v>
      </c>
      <c r="H205" s="35">
        <v>50</v>
      </c>
      <c r="I205" s="33">
        <v>710000000</v>
      </c>
      <c r="J205" s="33" t="s">
        <v>33</v>
      </c>
      <c r="K205" s="78" t="s">
        <v>185</v>
      </c>
      <c r="L205" s="33" t="s">
        <v>45</v>
      </c>
      <c r="M205" s="78"/>
      <c r="N205" s="78" t="s">
        <v>1291</v>
      </c>
      <c r="O205" s="33" t="s">
        <v>2262</v>
      </c>
      <c r="P205" s="78"/>
      <c r="Q205" s="78"/>
      <c r="R205" s="37"/>
      <c r="S205" s="37"/>
      <c r="T205" s="37">
        <v>0</v>
      </c>
      <c r="U205" s="37">
        <v>0</v>
      </c>
      <c r="V205" s="38" t="s">
        <v>38</v>
      </c>
      <c r="W205" s="33">
        <v>2016</v>
      </c>
      <c r="X205" s="73" t="s">
        <v>2327</v>
      </c>
    </row>
    <row r="206" spans="1:160" s="104" customFormat="1" ht="165.75" customHeight="1" x14ac:dyDescent="0.2">
      <c r="A206" s="71" t="s">
        <v>2389</v>
      </c>
      <c r="B206" s="33" t="s">
        <v>28</v>
      </c>
      <c r="C206" s="95" t="s">
        <v>1287</v>
      </c>
      <c r="D206" s="100" t="s">
        <v>1288</v>
      </c>
      <c r="E206" s="100" t="s">
        <v>1289</v>
      </c>
      <c r="F206" s="100" t="s">
        <v>2390</v>
      </c>
      <c r="G206" s="33" t="s">
        <v>32</v>
      </c>
      <c r="H206" s="35">
        <v>50</v>
      </c>
      <c r="I206" s="33">
        <v>710000000</v>
      </c>
      <c r="J206" s="33" t="s">
        <v>33</v>
      </c>
      <c r="K206" s="78" t="s">
        <v>108</v>
      </c>
      <c r="L206" s="33" t="s">
        <v>45</v>
      </c>
      <c r="M206" s="78"/>
      <c r="N206" s="78" t="s">
        <v>2391</v>
      </c>
      <c r="O206" s="33" t="s">
        <v>2392</v>
      </c>
      <c r="P206" s="78"/>
      <c r="Q206" s="78"/>
      <c r="R206" s="37"/>
      <c r="S206" s="37"/>
      <c r="T206" s="37">
        <f t="shared" ref="T206" si="39">U206/1.12</f>
        <v>8928571.4285714272</v>
      </c>
      <c r="U206" s="37">
        <v>10000000</v>
      </c>
      <c r="V206" s="38" t="s">
        <v>38</v>
      </c>
      <c r="W206" s="33">
        <v>2016</v>
      </c>
      <c r="X206" s="73" t="s">
        <v>2393</v>
      </c>
    </row>
    <row r="207" spans="1:160" s="104" customFormat="1" ht="63.75" customHeight="1" x14ac:dyDescent="0.2">
      <c r="A207" s="71" t="s">
        <v>996</v>
      </c>
      <c r="B207" s="33" t="s">
        <v>28</v>
      </c>
      <c r="C207" s="95" t="s">
        <v>1282</v>
      </c>
      <c r="D207" s="100" t="s">
        <v>1283</v>
      </c>
      <c r="E207" s="100" t="s">
        <v>1284</v>
      </c>
      <c r="F207" s="100" t="s">
        <v>1294</v>
      </c>
      <c r="G207" s="33" t="s">
        <v>32</v>
      </c>
      <c r="H207" s="35">
        <v>50</v>
      </c>
      <c r="I207" s="33">
        <v>710000000</v>
      </c>
      <c r="J207" s="33" t="s">
        <v>33</v>
      </c>
      <c r="K207" s="78" t="s">
        <v>118</v>
      </c>
      <c r="L207" s="33" t="s">
        <v>62</v>
      </c>
      <c r="M207" s="78"/>
      <c r="N207" s="78" t="s">
        <v>119</v>
      </c>
      <c r="O207" s="33" t="s">
        <v>2262</v>
      </c>
      <c r="P207" s="78"/>
      <c r="Q207" s="78"/>
      <c r="R207" s="37"/>
      <c r="S207" s="37"/>
      <c r="T207" s="37">
        <f t="shared" ref="T207:T210" si="40">U207/1.12</f>
        <v>52589285.714285709</v>
      </c>
      <c r="U207" s="37">
        <v>58900000</v>
      </c>
      <c r="V207" s="38" t="s">
        <v>38</v>
      </c>
      <c r="W207" s="33">
        <v>2016</v>
      </c>
      <c r="X207" s="73"/>
    </row>
    <row r="208" spans="1:160" s="104" customFormat="1" ht="63.75" x14ac:dyDescent="0.2">
      <c r="A208" s="71" t="s">
        <v>997</v>
      </c>
      <c r="B208" s="33" t="s">
        <v>28</v>
      </c>
      <c r="C208" s="95" t="s">
        <v>1282</v>
      </c>
      <c r="D208" s="100" t="s">
        <v>1283</v>
      </c>
      <c r="E208" s="100" t="s">
        <v>1284</v>
      </c>
      <c r="F208" s="100" t="s">
        <v>2242</v>
      </c>
      <c r="G208" s="33" t="s">
        <v>32</v>
      </c>
      <c r="H208" s="35">
        <v>50</v>
      </c>
      <c r="I208" s="33">
        <v>710000000</v>
      </c>
      <c r="J208" s="33" t="s">
        <v>33</v>
      </c>
      <c r="K208" s="78" t="s">
        <v>118</v>
      </c>
      <c r="L208" s="33" t="s">
        <v>62</v>
      </c>
      <c r="M208" s="78"/>
      <c r="N208" s="33" t="s">
        <v>119</v>
      </c>
      <c r="O208" s="33" t="s">
        <v>2262</v>
      </c>
      <c r="P208" s="78"/>
      <c r="Q208" s="78"/>
      <c r="R208" s="37"/>
      <c r="S208" s="37"/>
      <c r="T208" s="37">
        <v>0</v>
      </c>
      <c r="U208" s="37">
        <v>0</v>
      </c>
      <c r="V208" s="38" t="s">
        <v>38</v>
      </c>
      <c r="W208" s="33">
        <v>2016</v>
      </c>
      <c r="X208" s="73" t="s">
        <v>2327</v>
      </c>
    </row>
    <row r="209" spans="1:160" s="104" customFormat="1" ht="63.75" x14ac:dyDescent="0.2">
      <c r="A209" s="71" t="s">
        <v>2394</v>
      </c>
      <c r="B209" s="33" t="s">
        <v>28</v>
      </c>
      <c r="C209" s="95" t="s">
        <v>1282</v>
      </c>
      <c r="D209" s="100" t="s">
        <v>1283</v>
      </c>
      <c r="E209" s="100" t="s">
        <v>1284</v>
      </c>
      <c r="F209" s="100" t="s">
        <v>2242</v>
      </c>
      <c r="G209" s="33" t="s">
        <v>32</v>
      </c>
      <c r="H209" s="35">
        <v>50</v>
      </c>
      <c r="I209" s="33">
        <v>710000000</v>
      </c>
      <c r="J209" s="33" t="s">
        <v>33</v>
      </c>
      <c r="K209" s="78" t="s">
        <v>118</v>
      </c>
      <c r="L209" s="33" t="s">
        <v>62</v>
      </c>
      <c r="M209" s="78"/>
      <c r="N209" s="33" t="s">
        <v>119</v>
      </c>
      <c r="O209" s="33" t="s">
        <v>2392</v>
      </c>
      <c r="P209" s="78"/>
      <c r="Q209" s="78"/>
      <c r="R209" s="37"/>
      <c r="S209" s="37"/>
      <c r="T209" s="37">
        <f t="shared" ref="T209" si="41">U209/1.12</f>
        <v>549216441.07142854</v>
      </c>
      <c r="U209" s="37">
        <v>615122414</v>
      </c>
      <c r="V209" s="38" t="s">
        <v>38</v>
      </c>
      <c r="W209" s="33">
        <v>2016</v>
      </c>
      <c r="X209" s="73" t="s">
        <v>2395</v>
      </c>
    </row>
    <row r="210" spans="1:160" s="104" customFormat="1" ht="38.25" customHeight="1" x14ac:dyDescent="0.2">
      <c r="A210" s="71" t="s">
        <v>998</v>
      </c>
      <c r="B210" s="33" t="s">
        <v>28</v>
      </c>
      <c r="C210" s="95" t="s">
        <v>593</v>
      </c>
      <c r="D210" s="100" t="s">
        <v>594</v>
      </c>
      <c r="E210" s="100" t="s">
        <v>594</v>
      </c>
      <c r="F210" s="100" t="s">
        <v>1295</v>
      </c>
      <c r="G210" s="33" t="s">
        <v>2238</v>
      </c>
      <c r="H210" s="35">
        <v>50</v>
      </c>
      <c r="I210" s="33">
        <v>710000000</v>
      </c>
      <c r="J210" s="33" t="s">
        <v>33</v>
      </c>
      <c r="K210" s="78" t="s">
        <v>142</v>
      </c>
      <c r="L210" s="33" t="s">
        <v>45</v>
      </c>
      <c r="M210" s="78"/>
      <c r="N210" s="78" t="s">
        <v>959</v>
      </c>
      <c r="O210" s="33" t="s">
        <v>2262</v>
      </c>
      <c r="P210" s="78"/>
      <c r="Q210" s="78"/>
      <c r="R210" s="37"/>
      <c r="S210" s="37"/>
      <c r="T210" s="37">
        <f t="shared" si="40"/>
        <v>81824107.142857134</v>
      </c>
      <c r="U210" s="49">
        <v>91643000</v>
      </c>
      <c r="V210" s="38"/>
      <c r="W210" s="33">
        <v>2016</v>
      </c>
      <c r="X210" s="73"/>
    </row>
    <row r="211" spans="1:160" s="96" customFormat="1" ht="38.25" x14ac:dyDescent="0.25">
      <c r="A211" s="71" t="s">
        <v>999</v>
      </c>
      <c r="B211" s="33" t="s">
        <v>28</v>
      </c>
      <c r="C211" s="95" t="s">
        <v>593</v>
      </c>
      <c r="D211" s="100" t="s">
        <v>594</v>
      </c>
      <c r="E211" s="100" t="s">
        <v>594</v>
      </c>
      <c r="F211" s="100" t="s">
        <v>1296</v>
      </c>
      <c r="G211" s="33" t="s">
        <v>2238</v>
      </c>
      <c r="H211" s="35">
        <v>50</v>
      </c>
      <c r="I211" s="33">
        <v>710000000</v>
      </c>
      <c r="J211" s="33" t="s">
        <v>33</v>
      </c>
      <c r="K211" s="78" t="s">
        <v>49</v>
      </c>
      <c r="L211" s="33" t="s">
        <v>33</v>
      </c>
      <c r="M211" s="78"/>
      <c r="N211" s="33" t="s">
        <v>51</v>
      </c>
      <c r="O211" s="33" t="s">
        <v>2262</v>
      </c>
      <c r="P211" s="78"/>
      <c r="Q211" s="78"/>
      <c r="R211" s="37"/>
      <c r="S211" s="37"/>
      <c r="T211" s="37">
        <v>0</v>
      </c>
      <c r="U211" s="37">
        <v>0</v>
      </c>
      <c r="V211" s="38"/>
      <c r="W211" s="33">
        <v>2016</v>
      </c>
      <c r="X211" s="73" t="s">
        <v>2327</v>
      </c>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row>
    <row r="212" spans="1:160" s="96" customFormat="1" ht="38.25" x14ac:dyDescent="0.25">
      <c r="A212" s="71" t="s">
        <v>2396</v>
      </c>
      <c r="B212" s="33" t="s">
        <v>28</v>
      </c>
      <c r="C212" s="95" t="s">
        <v>593</v>
      </c>
      <c r="D212" s="100" t="s">
        <v>594</v>
      </c>
      <c r="E212" s="100" t="s">
        <v>594</v>
      </c>
      <c r="F212" s="100" t="s">
        <v>1296</v>
      </c>
      <c r="G212" s="33" t="s">
        <v>2238</v>
      </c>
      <c r="H212" s="35">
        <v>50</v>
      </c>
      <c r="I212" s="33">
        <v>710000000</v>
      </c>
      <c r="J212" s="33" t="s">
        <v>33</v>
      </c>
      <c r="K212" s="78" t="s">
        <v>1088</v>
      </c>
      <c r="L212" s="33" t="s">
        <v>33</v>
      </c>
      <c r="M212" s="78"/>
      <c r="N212" s="33" t="s">
        <v>1468</v>
      </c>
      <c r="O212" s="33" t="s">
        <v>2262</v>
      </c>
      <c r="P212" s="78"/>
      <c r="Q212" s="78"/>
      <c r="R212" s="37"/>
      <c r="S212" s="37"/>
      <c r="T212" s="37">
        <f t="shared" ref="T212" si="42">U212/1.12</f>
        <v>318607142.85714281</v>
      </c>
      <c r="U212" s="37">
        <v>356840000</v>
      </c>
      <c r="V212" s="38"/>
      <c r="W212" s="33">
        <v>2016</v>
      </c>
      <c r="X212" s="131" t="s">
        <v>2397</v>
      </c>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row>
    <row r="213" spans="1:160" s="96" customFormat="1" ht="38.25" x14ac:dyDescent="0.25">
      <c r="A213" s="71" t="s">
        <v>1000</v>
      </c>
      <c r="B213" s="33" t="s">
        <v>28</v>
      </c>
      <c r="C213" s="95" t="s">
        <v>593</v>
      </c>
      <c r="D213" s="100" t="s">
        <v>594</v>
      </c>
      <c r="E213" s="100" t="s">
        <v>594</v>
      </c>
      <c r="F213" s="100" t="s">
        <v>1297</v>
      </c>
      <c r="G213" s="33" t="s">
        <v>2238</v>
      </c>
      <c r="H213" s="35">
        <v>60</v>
      </c>
      <c r="I213" s="33">
        <v>710000000</v>
      </c>
      <c r="J213" s="33" t="s">
        <v>33</v>
      </c>
      <c r="K213" s="78" t="s">
        <v>49</v>
      </c>
      <c r="L213" s="33" t="s">
        <v>45</v>
      </c>
      <c r="M213" s="78"/>
      <c r="N213" s="33" t="s">
        <v>51</v>
      </c>
      <c r="O213" s="33" t="s">
        <v>2261</v>
      </c>
      <c r="P213" s="78"/>
      <c r="Q213" s="78"/>
      <c r="R213" s="37"/>
      <c r="S213" s="37"/>
      <c r="T213" s="37">
        <v>0</v>
      </c>
      <c r="U213" s="37">
        <v>0</v>
      </c>
      <c r="V213" s="38"/>
      <c r="W213" s="33">
        <v>2016</v>
      </c>
      <c r="X213" s="73" t="s">
        <v>2327</v>
      </c>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row>
    <row r="214" spans="1:160" s="41" customFormat="1" ht="38.25" x14ac:dyDescent="0.25">
      <c r="A214" s="71" t="s">
        <v>2398</v>
      </c>
      <c r="B214" s="33" t="s">
        <v>28</v>
      </c>
      <c r="C214" s="95" t="s">
        <v>593</v>
      </c>
      <c r="D214" s="100" t="s">
        <v>594</v>
      </c>
      <c r="E214" s="100" t="s">
        <v>594</v>
      </c>
      <c r="F214" s="100" t="s">
        <v>1297</v>
      </c>
      <c r="G214" s="33" t="s">
        <v>2238</v>
      </c>
      <c r="H214" s="35">
        <v>60</v>
      </c>
      <c r="I214" s="33">
        <v>710000000</v>
      </c>
      <c r="J214" s="33" t="s">
        <v>33</v>
      </c>
      <c r="K214" s="78" t="s">
        <v>49</v>
      </c>
      <c r="L214" s="33" t="s">
        <v>45</v>
      </c>
      <c r="M214" s="78"/>
      <c r="N214" s="33" t="s">
        <v>51</v>
      </c>
      <c r="O214" s="33" t="s">
        <v>2261</v>
      </c>
      <c r="P214" s="78"/>
      <c r="Q214" s="78"/>
      <c r="R214" s="37"/>
      <c r="S214" s="37"/>
      <c r="T214" s="37">
        <v>0</v>
      </c>
      <c r="U214" s="37">
        <v>0</v>
      </c>
      <c r="V214" s="38"/>
      <c r="W214" s="33">
        <v>2016</v>
      </c>
      <c r="X214" s="130" t="s">
        <v>2731</v>
      </c>
    </row>
    <row r="215" spans="1:160" s="41" customFormat="1" ht="38.25" x14ac:dyDescent="0.25">
      <c r="A215" s="71" t="s">
        <v>2760</v>
      </c>
      <c r="B215" s="33" t="s">
        <v>28</v>
      </c>
      <c r="C215" s="95" t="s">
        <v>593</v>
      </c>
      <c r="D215" s="100" t="s">
        <v>594</v>
      </c>
      <c r="E215" s="100" t="s">
        <v>594</v>
      </c>
      <c r="F215" s="100" t="s">
        <v>1297</v>
      </c>
      <c r="G215" s="33" t="s">
        <v>2238</v>
      </c>
      <c r="H215" s="35">
        <v>60</v>
      </c>
      <c r="I215" s="33">
        <v>710000000</v>
      </c>
      <c r="J215" s="33" t="s">
        <v>33</v>
      </c>
      <c r="K215" s="78" t="s">
        <v>567</v>
      </c>
      <c r="L215" s="33" t="s">
        <v>45</v>
      </c>
      <c r="M215" s="78"/>
      <c r="N215" s="33" t="s">
        <v>574</v>
      </c>
      <c r="O215" s="33" t="s">
        <v>2261</v>
      </c>
      <c r="P215" s="78"/>
      <c r="Q215" s="78"/>
      <c r="R215" s="37"/>
      <c r="S215" s="37"/>
      <c r="T215" s="37">
        <v>447964285.71428567</v>
      </c>
      <c r="U215" s="37">
        <v>501720000</v>
      </c>
      <c r="V215" s="38"/>
      <c r="W215" s="33">
        <v>2016</v>
      </c>
      <c r="X215" s="73" t="s">
        <v>2755</v>
      </c>
    </row>
    <row r="216" spans="1:160" s="74" customFormat="1" ht="38.25" customHeight="1" x14ac:dyDescent="0.2">
      <c r="A216" s="128" t="s">
        <v>1001</v>
      </c>
      <c r="B216" s="33" t="s">
        <v>28</v>
      </c>
      <c r="C216" s="33" t="s">
        <v>263</v>
      </c>
      <c r="D216" s="100" t="s">
        <v>264</v>
      </c>
      <c r="E216" s="100" t="s">
        <v>264</v>
      </c>
      <c r="F216" s="100" t="s">
        <v>583</v>
      </c>
      <c r="G216" s="33" t="s">
        <v>32</v>
      </c>
      <c r="H216" s="35">
        <v>60</v>
      </c>
      <c r="I216" s="33">
        <v>710000000</v>
      </c>
      <c r="J216" s="33" t="s">
        <v>33</v>
      </c>
      <c r="K216" s="33" t="s">
        <v>584</v>
      </c>
      <c r="L216" s="76" t="s">
        <v>45</v>
      </c>
      <c r="M216" s="33"/>
      <c r="N216" s="33" t="s">
        <v>567</v>
      </c>
      <c r="O216" s="33" t="s">
        <v>2257</v>
      </c>
      <c r="P216" s="33"/>
      <c r="Q216" s="33"/>
      <c r="R216" s="37"/>
      <c r="S216" s="37"/>
      <c r="T216" s="37">
        <v>500000</v>
      </c>
      <c r="U216" s="37">
        <v>560000</v>
      </c>
      <c r="V216" s="33" t="s">
        <v>102</v>
      </c>
      <c r="W216" s="38">
        <v>2016</v>
      </c>
      <c r="X216" s="161"/>
    </row>
    <row r="217" spans="1:160" s="74" customFormat="1" ht="38.25" x14ac:dyDescent="0.25">
      <c r="A217" s="128" t="s">
        <v>1002</v>
      </c>
      <c r="B217" s="33" t="s">
        <v>28</v>
      </c>
      <c r="C217" s="33" t="s">
        <v>593</v>
      </c>
      <c r="D217" s="100" t="s">
        <v>594</v>
      </c>
      <c r="E217" s="100" t="s">
        <v>594</v>
      </c>
      <c r="F217" s="100" t="s">
        <v>595</v>
      </c>
      <c r="G217" s="33" t="s">
        <v>32</v>
      </c>
      <c r="H217" s="35">
        <v>60</v>
      </c>
      <c r="I217" s="33">
        <v>710000000</v>
      </c>
      <c r="J217" s="33" t="s">
        <v>33</v>
      </c>
      <c r="K217" s="42" t="s">
        <v>584</v>
      </c>
      <c r="L217" s="76" t="s">
        <v>45</v>
      </c>
      <c r="M217" s="33"/>
      <c r="N217" s="33" t="s">
        <v>109</v>
      </c>
      <c r="O217" s="33" t="s">
        <v>2257</v>
      </c>
      <c r="P217" s="33"/>
      <c r="Q217" s="33"/>
      <c r="R217" s="37"/>
      <c r="S217" s="37"/>
      <c r="T217" s="37">
        <v>0</v>
      </c>
      <c r="U217" s="37">
        <v>0</v>
      </c>
      <c r="V217" s="33" t="s">
        <v>38</v>
      </c>
      <c r="W217" s="38">
        <v>2016</v>
      </c>
      <c r="X217" s="73" t="s">
        <v>2731</v>
      </c>
    </row>
    <row r="218" spans="1:160" s="104" customFormat="1" ht="38.25" x14ac:dyDescent="0.2">
      <c r="A218" s="128" t="s">
        <v>2761</v>
      </c>
      <c r="B218" s="33" t="s">
        <v>28</v>
      </c>
      <c r="C218" s="33" t="s">
        <v>593</v>
      </c>
      <c r="D218" s="100" t="s">
        <v>594</v>
      </c>
      <c r="E218" s="100" t="s">
        <v>594</v>
      </c>
      <c r="F218" s="100" t="s">
        <v>595</v>
      </c>
      <c r="G218" s="33" t="s">
        <v>2238</v>
      </c>
      <c r="H218" s="35">
        <v>60</v>
      </c>
      <c r="I218" s="33">
        <v>710000000</v>
      </c>
      <c r="J218" s="33" t="s">
        <v>33</v>
      </c>
      <c r="K218" s="42" t="s">
        <v>244</v>
      </c>
      <c r="L218" s="76" t="s">
        <v>45</v>
      </c>
      <c r="M218" s="33"/>
      <c r="N218" s="33" t="s">
        <v>225</v>
      </c>
      <c r="O218" s="33" t="s">
        <v>2257</v>
      </c>
      <c r="P218" s="33"/>
      <c r="Q218" s="33"/>
      <c r="R218" s="37"/>
      <c r="S218" s="37"/>
      <c r="T218" s="37">
        <f>U218/1.12</f>
        <v>28571428.571428567</v>
      </c>
      <c r="U218" s="37">
        <v>32000000</v>
      </c>
      <c r="V218" s="33"/>
      <c r="W218" s="38">
        <v>2016</v>
      </c>
      <c r="X218" s="73" t="s">
        <v>2762</v>
      </c>
    </row>
    <row r="219" spans="1:160" s="74" customFormat="1" ht="42.75" customHeight="1" x14ac:dyDescent="0.2">
      <c r="A219" s="128" t="s">
        <v>1003</v>
      </c>
      <c r="B219" s="33" t="s">
        <v>28</v>
      </c>
      <c r="C219" s="45" t="s">
        <v>946</v>
      </c>
      <c r="D219" s="100" t="s">
        <v>106</v>
      </c>
      <c r="E219" s="100" t="s">
        <v>106</v>
      </c>
      <c r="F219" s="100" t="s">
        <v>936</v>
      </c>
      <c r="G219" s="33" t="s">
        <v>32</v>
      </c>
      <c r="H219" s="35">
        <v>100</v>
      </c>
      <c r="I219" s="33">
        <v>710000000</v>
      </c>
      <c r="J219" s="33" t="s">
        <v>33</v>
      </c>
      <c r="K219" s="33" t="s">
        <v>584</v>
      </c>
      <c r="L219" s="33" t="s">
        <v>33</v>
      </c>
      <c r="M219" s="33"/>
      <c r="N219" s="33" t="s">
        <v>1185</v>
      </c>
      <c r="O219" s="33" t="s">
        <v>2268</v>
      </c>
      <c r="P219" s="33"/>
      <c r="Q219" s="33"/>
      <c r="R219" s="37"/>
      <c r="S219" s="37"/>
      <c r="T219" s="37">
        <v>13297999.999999998</v>
      </c>
      <c r="U219" s="37">
        <v>14893760</v>
      </c>
      <c r="V219" s="33"/>
      <c r="W219" s="38">
        <v>2016</v>
      </c>
      <c r="X219" s="161"/>
    </row>
    <row r="220" spans="1:160" s="74" customFormat="1" ht="89.25" customHeight="1" x14ac:dyDescent="0.2">
      <c r="A220" s="128" t="s">
        <v>1004</v>
      </c>
      <c r="B220" s="33" t="s">
        <v>28</v>
      </c>
      <c r="C220" s="45" t="s">
        <v>946</v>
      </c>
      <c r="D220" s="100" t="s">
        <v>106</v>
      </c>
      <c r="E220" s="100" t="s">
        <v>106</v>
      </c>
      <c r="F220" s="100" t="s">
        <v>937</v>
      </c>
      <c r="G220" s="33" t="s">
        <v>32</v>
      </c>
      <c r="H220" s="35">
        <v>100</v>
      </c>
      <c r="I220" s="33">
        <v>710000000</v>
      </c>
      <c r="J220" s="33" t="s">
        <v>33</v>
      </c>
      <c r="K220" s="42" t="s">
        <v>213</v>
      </c>
      <c r="L220" s="33" t="s">
        <v>33</v>
      </c>
      <c r="M220" s="33"/>
      <c r="N220" s="33" t="s">
        <v>136</v>
      </c>
      <c r="O220" s="33" t="s">
        <v>2269</v>
      </c>
      <c r="P220" s="33"/>
      <c r="Q220" s="33"/>
      <c r="R220" s="37"/>
      <c r="S220" s="37"/>
      <c r="T220" s="37">
        <v>5318999.9999999991</v>
      </c>
      <c r="U220" s="37">
        <v>5957280</v>
      </c>
      <c r="V220" s="33" t="s">
        <v>38</v>
      </c>
      <c r="W220" s="38">
        <v>2016</v>
      </c>
      <c r="X220" s="161"/>
    </row>
    <row r="221" spans="1:160" s="74" customFormat="1" ht="89.25" customHeight="1" x14ac:dyDescent="0.2">
      <c r="A221" s="128" t="s">
        <v>1005</v>
      </c>
      <c r="B221" s="33" t="s">
        <v>28</v>
      </c>
      <c r="C221" s="45" t="s">
        <v>946</v>
      </c>
      <c r="D221" s="100" t="s">
        <v>106</v>
      </c>
      <c r="E221" s="100" t="s">
        <v>106</v>
      </c>
      <c r="F221" s="100" t="s">
        <v>938</v>
      </c>
      <c r="G221" s="33" t="s">
        <v>32</v>
      </c>
      <c r="H221" s="35">
        <v>100</v>
      </c>
      <c r="I221" s="33">
        <v>710000000</v>
      </c>
      <c r="J221" s="33" t="s">
        <v>33</v>
      </c>
      <c r="K221" s="42" t="s">
        <v>213</v>
      </c>
      <c r="L221" s="33" t="s">
        <v>33</v>
      </c>
      <c r="M221" s="33"/>
      <c r="N221" s="33" t="s">
        <v>136</v>
      </c>
      <c r="O221" s="33" t="s">
        <v>2269</v>
      </c>
      <c r="P221" s="33"/>
      <c r="Q221" s="33"/>
      <c r="R221" s="37"/>
      <c r="S221" s="37"/>
      <c r="T221" s="37">
        <v>24600999.999999996</v>
      </c>
      <c r="U221" s="37">
        <v>27553120</v>
      </c>
      <c r="V221" s="33" t="s">
        <v>38</v>
      </c>
      <c r="W221" s="38">
        <v>2016</v>
      </c>
      <c r="X221" s="161"/>
    </row>
    <row r="222" spans="1:160" ht="89.25" x14ac:dyDescent="0.25">
      <c r="A222" s="128" t="s">
        <v>1006</v>
      </c>
      <c r="B222" s="33" t="s">
        <v>28</v>
      </c>
      <c r="C222" s="45" t="s">
        <v>946</v>
      </c>
      <c r="D222" s="100" t="s">
        <v>106</v>
      </c>
      <c r="E222" s="100" t="s">
        <v>106</v>
      </c>
      <c r="F222" s="100" t="s">
        <v>939</v>
      </c>
      <c r="G222" s="33" t="s">
        <v>32</v>
      </c>
      <c r="H222" s="35">
        <v>100</v>
      </c>
      <c r="I222" s="33">
        <v>710000000</v>
      </c>
      <c r="J222" s="33" t="s">
        <v>33</v>
      </c>
      <c r="K222" s="42" t="s">
        <v>213</v>
      </c>
      <c r="L222" s="33" t="s">
        <v>33</v>
      </c>
      <c r="M222" s="33"/>
      <c r="N222" s="33" t="s">
        <v>136</v>
      </c>
      <c r="O222" s="36" t="s">
        <v>2269</v>
      </c>
      <c r="P222" s="33"/>
      <c r="Q222" s="33"/>
      <c r="R222" s="37"/>
      <c r="S222" s="37"/>
      <c r="T222" s="37">
        <v>0</v>
      </c>
      <c r="U222" s="37">
        <v>0</v>
      </c>
      <c r="V222" s="33" t="s">
        <v>38</v>
      </c>
      <c r="W222" s="38">
        <v>2016</v>
      </c>
      <c r="X222" s="73" t="s">
        <v>2327</v>
      </c>
    </row>
    <row r="223" spans="1:160" ht="89.25" x14ac:dyDescent="0.25">
      <c r="A223" s="128" t="s">
        <v>2399</v>
      </c>
      <c r="B223" s="33" t="s">
        <v>28</v>
      </c>
      <c r="C223" s="45" t="s">
        <v>946</v>
      </c>
      <c r="D223" s="100" t="s">
        <v>106</v>
      </c>
      <c r="E223" s="100" t="s">
        <v>106</v>
      </c>
      <c r="F223" s="100" t="s">
        <v>2400</v>
      </c>
      <c r="G223" s="33" t="s">
        <v>32</v>
      </c>
      <c r="H223" s="35">
        <v>100</v>
      </c>
      <c r="I223" s="33">
        <v>710000000</v>
      </c>
      <c r="J223" s="33" t="s">
        <v>33</v>
      </c>
      <c r="K223" s="42" t="s">
        <v>213</v>
      </c>
      <c r="L223" s="33" t="s">
        <v>33</v>
      </c>
      <c r="M223" s="33"/>
      <c r="N223" s="33" t="s">
        <v>136</v>
      </c>
      <c r="O223" s="36" t="s">
        <v>2269</v>
      </c>
      <c r="P223" s="33"/>
      <c r="Q223" s="33"/>
      <c r="R223" s="37"/>
      <c r="S223" s="37"/>
      <c r="T223" s="37">
        <v>13297999.999999998</v>
      </c>
      <c r="U223" s="37">
        <v>14893760</v>
      </c>
      <c r="V223" s="33" t="s">
        <v>38</v>
      </c>
      <c r="W223" s="38">
        <v>2016</v>
      </c>
      <c r="X223" s="173" t="s">
        <v>2401</v>
      </c>
    </row>
    <row r="224" spans="1:160" s="7" customFormat="1" ht="110.25" customHeight="1" x14ac:dyDescent="0.2">
      <c r="A224" s="128" t="s">
        <v>1007</v>
      </c>
      <c r="B224" s="33" t="s">
        <v>28</v>
      </c>
      <c r="C224" s="76" t="s">
        <v>105</v>
      </c>
      <c r="D224" s="100" t="s">
        <v>106</v>
      </c>
      <c r="E224" s="100" t="s">
        <v>106</v>
      </c>
      <c r="F224" s="100" t="s">
        <v>1109</v>
      </c>
      <c r="G224" s="76" t="s">
        <v>32</v>
      </c>
      <c r="H224" s="35">
        <v>100</v>
      </c>
      <c r="I224" s="33">
        <v>710000000</v>
      </c>
      <c r="J224" s="33" t="s">
        <v>33</v>
      </c>
      <c r="K224" s="33" t="s">
        <v>111</v>
      </c>
      <c r="L224" s="76" t="s">
        <v>45</v>
      </c>
      <c r="M224" s="33"/>
      <c r="N224" s="33" t="s">
        <v>112</v>
      </c>
      <c r="O224" s="33" t="s">
        <v>2268</v>
      </c>
      <c r="P224" s="76"/>
      <c r="Q224" s="76"/>
      <c r="R224" s="48"/>
      <c r="S224" s="48"/>
      <c r="T224" s="37">
        <v>6250000</v>
      </c>
      <c r="U224" s="37">
        <v>7000000</v>
      </c>
      <c r="V224" s="76" t="s">
        <v>38</v>
      </c>
      <c r="W224" s="45">
        <v>2016</v>
      </c>
      <c r="X224" s="161"/>
      <c r="Y224" s="82"/>
      <c r="Z224" s="82"/>
      <c r="AA224" s="86"/>
      <c r="AB224" s="86"/>
      <c r="AC224" s="87"/>
      <c r="AD224" s="87"/>
      <c r="AE224" s="82"/>
      <c r="AF224" s="88"/>
      <c r="AG224" s="74"/>
      <c r="AH224" s="74"/>
      <c r="AI224" s="82"/>
      <c r="AJ224" s="22"/>
      <c r="AK224" s="74"/>
      <c r="AL224" s="82"/>
      <c r="AM224" s="83"/>
      <c r="AN224" s="83"/>
      <c r="AO224" s="83"/>
      <c r="AP224" s="82"/>
      <c r="AQ224" s="84"/>
      <c r="AR224" s="74"/>
      <c r="AS224" s="74"/>
      <c r="AT224" s="74"/>
      <c r="AU224" s="82"/>
      <c r="AV224" s="74"/>
      <c r="AW224" s="74"/>
      <c r="AX224" s="85"/>
      <c r="AY224" s="82"/>
      <c r="AZ224" s="82"/>
      <c r="BA224" s="86"/>
      <c r="BB224" s="86"/>
      <c r="BC224" s="87"/>
      <c r="BD224" s="87"/>
      <c r="BE224" s="82"/>
      <c r="BF224" s="88"/>
      <c r="BG224" s="74"/>
      <c r="BH224" s="74"/>
      <c r="BI224" s="82"/>
      <c r="BJ224" s="22"/>
      <c r="BK224" s="74"/>
      <c r="BL224" s="82"/>
      <c r="BM224" s="83"/>
      <c r="BN224" s="83"/>
      <c r="BO224" s="83"/>
      <c r="BP224" s="82"/>
      <c r="BQ224" s="84"/>
      <c r="BR224" s="74"/>
      <c r="BS224" s="74"/>
      <c r="BT224" s="74"/>
      <c r="BU224" s="82"/>
      <c r="BV224" s="74"/>
      <c r="BW224" s="74"/>
      <c r="BX224" s="85"/>
      <c r="BY224" s="82"/>
      <c r="BZ224" s="82"/>
      <c r="CA224" s="86"/>
      <c r="CB224" s="86"/>
      <c r="CC224" s="87"/>
      <c r="CD224" s="87"/>
      <c r="CE224" s="82"/>
      <c r="CF224" s="88"/>
      <c r="CG224" s="74"/>
      <c r="CH224" s="74"/>
      <c r="CI224" s="82"/>
      <c r="CJ224" s="22"/>
      <c r="CK224" s="74"/>
      <c r="CL224" s="82"/>
      <c r="CM224" s="83"/>
      <c r="CN224" s="83"/>
      <c r="CO224" s="83"/>
      <c r="CP224" s="82"/>
      <c r="CQ224" s="84"/>
      <c r="CR224" s="74"/>
      <c r="CS224" s="74"/>
      <c r="CT224" s="74"/>
      <c r="CU224" s="82"/>
      <c r="CV224" s="74"/>
      <c r="CW224" s="74"/>
      <c r="CX224" s="85"/>
      <c r="CY224" s="82"/>
      <c r="CZ224" s="82"/>
      <c r="DA224" s="86"/>
      <c r="DB224" s="86"/>
      <c r="DC224" s="87"/>
      <c r="DD224" s="87"/>
      <c r="DE224" s="82"/>
    </row>
    <row r="225" spans="1:193" s="7" customFormat="1" ht="80.25" customHeight="1" x14ac:dyDescent="0.2">
      <c r="A225" s="128" t="s">
        <v>1008</v>
      </c>
      <c r="B225" s="33" t="s">
        <v>28</v>
      </c>
      <c r="C225" s="76" t="s">
        <v>105</v>
      </c>
      <c r="D225" s="100" t="s">
        <v>106</v>
      </c>
      <c r="E225" s="100" t="s">
        <v>106</v>
      </c>
      <c r="F225" s="100" t="s">
        <v>1110</v>
      </c>
      <c r="G225" s="76" t="s">
        <v>32</v>
      </c>
      <c r="H225" s="35">
        <v>100</v>
      </c>
      <c r="I225" s="33">
        <v>710000000</v>
      </c>
      <c r="J225" s="33" t="s">
        <v>33</v>
      </c>
      <c r="K225" s="33" t="s">
        <v>111</v>
      </c>
      <c r="L225" s="76" t="s">
        <v>45</v>
      </c>
      <c r="M225" s="33"/>
      <c r="N225" s="33" t="s">
        <v>112</v>
      </c>
      <c r="O225" s="33" t="s">
        <v>2268</v>
      </c>
      <c r="P225" s="76"/>
      <c r="Q225" s="76"/>
      <c r="R225" s="48"/>
      <c r="S225" s="48"/>
      <c r="T225" s="37">
        <v>3571428.5714285709</v>
      </c>
      <c r="U225" s="37">
        <v>4000000</v>
      </c>
      <c r="V225" s="76" t="s">
        <v>38</v>
      </c>
      <c r="W225" s="45">
        <v>2016</v>
      </c>
      <c r="X225" s="161"/>
      <c r="Y225" s="82"/>
      <c r="Z225" s="82"/>
      <c r="AA225" s="86"/>
      <c r="AB225" s="86"/>
      <c r="AC225" s="87"/>
      <c r="AD225" s="87"/>
      <c r="AE225" s="82"/>
      <c r="AF225" s="88"/>
      <c r="AG225" s="74"/>
      <c r="AH225" s="74"/>
      <c r="AI225" s="82"/>
      <c r="AJ225" s="22"/>
      <c r="AK225" s="74"/>
      <c r="AL225" s="82"/>
      <c r="AM225" s="83"/>
      <c r="AN225" s="83"/>
      <c r="AO225" s="83"/>
      <c r="AP225" s="82"/>
      <c r="AQ225" s="84"/>
      <c r="AR225" s="74"/>
      <c r="AS225" s="74"/>
      <c r="AT225" s="74"/>
      <c r="AU225" s="82"/>
      <c r="AV225" s="74"/>
      <c r="AW225" s="74"/>
      <c r="AX225" s="85"/>
      <c r="AY225" s="82"/>
      <c r="AZ225" s="82"/>
      <c r="BA225" s="86"/>
      <c r="BB225" s="86"/>
      <c r="BC225" s="87"/>
      <c r="BD225" s="87"/>
      <c r="BE225" s="82"/>
      <c r="BF225" s="88"/>
      <c r="BG225" s="74"/>
      <c r="BH225" s="74"/>
      <c r="BI225" s="82"/>
      <c r="BJ225" s="22"/>
      <c r="BK225" s="74"/>
      <c r="BL225" s="82"/>
      <c r="BM225" s="83"/>
      <c r="BN225" s="83"/>
      <c r="BO225" s="83"/>
      <c r="BP225" s="82"/>
      <c r="BQ225" s="84"/>
      <c r="BR225" s="74"/>
      <c r="BS225" s="74"/>
      <c r="BT225" s="74"/>
      <c r="BU225" s="82"/>
      <c r="BV225" s="74"/>
      <c r="BW225" s="74"/>
      <c r="BX225" s="85"/>
      <c r="BY225" s="82"/>
      <c r="BZ225" s="82"/>
      <c r="CA225" s="86"/>
      <c r="CB225" s="86"/>
      <c r="CC225" s="87"/>
      <c r="CD225" s="87"/>
      <c r="CE225" s="82"/>
      <c r="CF225" s="88"/>
      <c r="CG225" s="74"/>
      <c r="CH225" s="74"/>
      <c r="CI225" s="82"/>
      <c r="CJ225" s="22"/>
      <c r="CK225" s="74"/>
      <c r="CL225" s="82"/>
      <c r="CM225" s="83"/>
      <c r="CN225" s="83"/>
      <c r="CO225" s="83"/>
      <c r="CP225" s="82"/>
      <c r="CQ225" s="84"/>
      <c r="CR225" s="74"/>
      <c r="CS225" s="74"/>
      <c r="CT225" s="74"/>
      <c r="CU225" s="82"/>
      <c r="CV225" s="74"/>
      <c r="CW225" s="74"/>
      <c r="CX225" s="85"/>
      <c r="CY225" s="82"/>
      <c r="CZ225" s="82"/>
      <c r="DA225" s="86"/>
      <c r="DB225" s="86"/>
      <c r="DC225" s="87"/>
      <c r="DD225" s="87"/>
      <c r="DE225" s="82"/>
    </row>
    <row r="226" spans="1:193" s="7" customFormat="1" ht="76.5" x14ac:dyDescent="0.2">
      <c r="A226" s="128" t="s">
        <v>2027</v>
      </c>
      <c r="B226" s="33" t="s">
        <v>28</v>
      </c>
      <c r="C226" s="76" t="s">
        <v>253</v>
      </c>
      <c r="D226" s="100" t="s">
        <v>1397</v>
      </c>
      <c r="E226" s="100" t="s">
        <v>1397</v>
      </c>
      <c r="F226" s="100" t="s">
        <v>2029</v>
      </c>
      <c r="G226" s="76" t="s">
        <v>32</v>
      </c>
      <c r="H226" s="35">
        <v>100</v>
      </c>
      <c r="I226" s="33">
        <v>710000000</v>
      </c>
      <c r="J226" s="33" t="s">
        <v>33</v>
      </c>
      <c r="K226" s="33" t="s">
        <v>2030</v>
      </c>
      <c r="L226" s="76" t="s">
        <v>33</v>
      </c>
      <c r="M226" s="33"/>
      <c r="N226" s="33" t="s">
        <v>2039</v>
      </c>
      <c r="O226" s="33" t="s">
        <v>2249</v>
      </c>
      <c r="P226" s="68"/>
      <c r="Q226" s="76"/>
      <c r="R226" s="48"/>
      <c r="S226" s="48"/>
      <c r="T226" s="37">
        <v>0</v>
      </c>
      <c r="U226" s="37">
        <v>0</v>
      </c>
      <c r="V226" s="76" t="s">
        <v>102</v>
      </c>
      <c r="W226" s="45">
        <v>2016</v>
      </c>
      <c r="X226" s="73" t="s">
        <v>2731</v>
      </c>
      <c r="Y226" s="82"/>
      <c r="Z226" s="82"/>
      <c r="AA226" s="86"/>
      <c r="AB226" s="86"/>
      <c r="AC226" s="87"/>
      <c r="AD226" s="87"/>
      <c r="AE226" s="82"/>
      <c r="AF226" s="88"/>
      <c r="AG226" s="74"/>
      <c r="AH226" s="74"/>
      <c r="AI226" s="82"/>
      <c r="AJ226" s="22"/>
      <c r="AK226" s="74"/>
      <c r="AL226" s="82"/>
      <c r="AM226" s="83"/>
      <c r="AN226" s="83"/>
      <c r="AO226" s="83"/>
      <c r="AP226" s="82"/>
      <c r="AQ226" s="84"/>
      <c r="AR226" s="74"/>
      <c r="AS226" s="74"/>
      <c r="AT226" s="74"/>
      <c r="AU226" s="82"/>
      <c r="AV226" s="74"/>
      <c r="AW226" s="74"/>
      <c r="AX226" s="85"/>
      <c r="AY226" s="82"/>
      <c r="AZ226" s="82"/>
      <c r="BA226" s="86"/>
      <c r="BB226" s="86"/>
      <c r="BC226" s="87"/>
      <c r="BD226" s="87"/>
      <c r="BE226" s="82"/>
      <c r="BF226" s="88"/>
      <c r="BG226" s="74"/>
      <c r="BH226" s="74"/>
      <c r="BI226" s="82"/>
      <c r="BJ226" s="22"/>
      <c r="BK226" s="74"/>
      <c r="BL226" s="82"/>
      <c r="BM226" s="83"/>
      <c r="BN226" s="83"/>
      <c r="BO226" s="83"/>
      <c r="BP226" s="82"/>
      <c r="BQ226" s="84"/>
      <c r="BR226" s="74"/>
      <c r="BS226" s="74"/>
      <c r="BT226" s="74"/>
      <c r="BU226" s="82"/>
      <c r="BV226" s="74"/>
      <c r="BW226" s="74"/>
      <c r="BX226" s="85"/>
      <c r="BY226" s="82"/>
      <c r="BZ226" s="82"/>
      <c r="CA226" s="86"/>
      <c r="CB226" s="86"/>
      <c r="CC226" s="87"/>
      <c r="CD226" s="87"/>
      <c r="CE226" s="82"/>
      <c r="CF226" s="88"/>
      <c r="CG226" s="74"/>
      <c r="CH226" s="74"/>
      <c r="CI226" s="82"/>
      <c r="CJ226" s="22"/>
      <c r="CK226" s="74"/>
      <c r="CL226" s="82"/>
      <c r="CM226" s="83"/>
      <c r="CN226" s="83"/>
      <c r="CO226" s="83"/>
      <c r="CP226" s="82"/>
      <c r="CQ226" s="84"/>
      <c r="CR226" s="74"/>
      <c r="CS226" s="74"/>
      <c r="CT226" s="74"/>
      <c r="CU226" s="82"/>
      <c r="CV226" s="74"/>
      <c r="CW226" s="74"/>
      <c r="CX226" s="85"/>
      <c r="CY226" s="82"/>
      <c r="CZ226" s="82"/>
      <c r="DA226" s="86"/>
      <c r="DB226" s="86"/>
      <c r="DC226" s="87"/>
      <c r="DD226" s="87"/>
      <c r="DE226" s="82"/>
    </row>
    <row r="227" spans="1:193" s="7" customFormat="1" ht="51" x14ac:dyDescent="0.2">
      <c r="A227" s="128" t="s">
        <v>2763</v>
      </c>
      <c r="B227" s="33" t="s">
        <v>28</v>
      </c>
      <c r="C227" s="76" t="s">
        <v>253</v>
      </c>
      <c r="D227" s="100" t="s">
        <v>1397</v>
      </c>
      <c r="E227" s="100" t="s">
        <v>1397</v>
      </c>
      <c r="F227" s="100" t="s">
        <v>2764</v>
      </c>
      <c r="G227" s="76" t="s">
        <v>32</v>
      </c>
      <c r="H227" s="35">
        <v>100</v>
      </c>
      <c r="I227" s="33">
        <v>710000000</v>
      </c>
      <c r="J227" s="33" t="s">
        <v>33</v>
      </c>
      <c r="K227" s="33" t="s">
        <v>244</v>
      </c>
      <c r="L227" s="76" t="s">
        <v>33</v>
      </c>
      <c r="M227" s="33"/>
      <c r="N227" s="33" t="s">
        <v>225</v>
      </c>
      <c r="O227" s="33" t="s">
        <v>2249</v>
      </c>
      <c r="P227" s="68"/>
      <c r="Q227" s="76"/>
      <c r="R227" s="48"/>
      <c r="S227" s="48"/>
      <c r="T227" s="37">
        <v>6000000</v>
      </c>
      <c r="U227" s="37">
        <v>6720000.0000000009</v>
      </c>
      <c r="V227" s="76" t="s">
        <v>102</v>
      </c>
      <c r="W227" s="45">
        <v>2016</v>
      </c>
      <c r="X227" s="73" t="s">
        <v>2765</v>
      </c>
      <c r="Y227" s="82"/>
      <c r="Z227" s="82"/>
      <c r="AA227" s="86"/>
      <c r="AB227" s="86"/>
      <c r="AC227" s="87"/>
      <c r="AD227" s="87"/>
      <c r="AE227" s="82"/>
      <c r="AF227" s="88"/>
      <c r="AG227" s="74"/>
      <c r="AH227" s="74"/>
      <c r="AI227" s="82"/>
      <c r="AJ227" s="22"/>
      <c r="AK227" s="74"/>
      <c r="AL227" s="82"/>
      <c r="AM227" s="83"/>
      <c r="AN227" s="83"/>
      <c r="AO227" s="83"/>
      <c r="AP227" s="82"/>
      <c r="AQ227" s="84"/>
      <c r="AR227" s="74"/>
      <c r="AS227" s="74"/>
      <c r="AT227" s="74"/>
      <c r="AU227" s="82"/>
      <c r="AV227" s="74"/>
      <c r="AW227" s="74"/>
      <c r="AX227" s="85"/>
      <c r="AY227" s="82"/>
      <c r="AZ227" s="82"/>
      <c r="BA227" s="86"/>
      <c r="BB227" s="86"/>
      <c r="BC227" s="87"/>
      <c r="BD227" s="87"/>
      <c r="BE227" s="82"/>
      <c r="BF227" s="88"/>
      <c r="BG227" s="74"/>
      <c r="BH227" s="74"/>
      <c r="BI227" s="82"/>
      <c r="BJ227" s="22"/>
      <c r="BK227" s="74"/>
      <c r="BL227" s="82"/>
      <c r="BM227" s="83"/>
      <c r="BN227" s="83"/>
      <c r="BO227" s="83"/>
      <c r="BP227" s="82"/>
      <c r="BQ227" s="84"/>
      <c r="BR227" s="74"/>
      <c r="BS227" s="74"/>
      <c r="BT227" s="74"/>
      <c r="BU227" s="82"/>
      <c r="BV227" s="74"/>
      <c r="BW227" s="74"/>
      <c r="BX227" s="85"/>
      <c r="BY227" s="82"/>
      <c r="BZ227" s="82"/>
      <c r="CA227" s="86"/>
      <c r="CB227" s="86"/>
      <c r="CC227" s="87"/>
      <c r="CD227" s="87"/>
      <c r="CE227" s="82"/>
      <c r="CF227" s="88"/>
      <c r="CG227" s="74"/>
      <c r="CH227" s="74"/>
      <c r="CI227" s="82"/>
      <c r="CJ227" s="22"/>
      <c r="CK227" s="74"/>
      <c r="CL227" s="82"/>
      <c r="CM227" s="83"/>
      <c r="CN227" s="83"/>
      <c r="CO227" s="83"/>
      <c r="CP227" s="82"/>
      <c r="CQ227" s="84"/>
      <c r="CR227" s="74"/>
      <c r="CS227" s="74"/>
      <c r="CT227" s="74"/>
      <c r="CU227" s="82"/>
      <c r="CV227" s="74"/>
      <c r="CW227" s="74"/>
      <c r="CX227" s="85"/>
      <c r="CY227" s="82"/>
      <c r="CZ227" s="82"/>
      <c r="DA227" s="86"/>
      <c r="DB227" s="86"/>
      <c r="DC227" s="87"/>
      <c r="DD227" s="87"/>
      <c r="DE227" s="82"/>
    </row>
    <row r="228" spans="1:193" s="7" customFormat="1" ht="63.75" x14ac:dyDescent="0.2">
      <c r="A228" s="128" t="s">
        <v>2028</v>
      </c>
      <c r="B228" s="33" t="s">
        <v>28</v>
      </c>
      <c r="C228" s="76" t="s">
        <v>253</v>
      </c>
      <c r="D228" s="100" t="s">
        <v>1397</v>
      </c>
      <c r="E228" s="100" t="s">
        <v>1397</v>
      </c>
      <c r="F228" s="100" t="s">
        <v>2031</v>
      </c>
      <c r="G228" s="76" t="s">
        <v>32</v>
      </c>
      <c r="H228" s="35">
        <v>100</v>
      </c>
      <c r="I228" s="33">
        <v>710000000</v>
      </c>
      <c r="J228" s="33" t="s">
        <v>33</v>
      </c>
      <c r="K228" s="33" t="s">
        <v>2030</v>
      </c>
      <c r="L228" s="76" t="s">
        <v>33</v>
      </c>
      <c r="M228" s="33"/>
      <c r="N228" s="33" t="s">
        <v>2039</v>
      </c>
      <c r="O228" s="33" t="s">
        <v>2249</v>
      </c>
      <c r="P228" s="68"/>
      <c r="Q228" s="76"/>
      <c r="R228" s="48"/>
      <c r="S228" s="48"/>
      <c r="T228" s="37">
        <v>0</v>
      </c>
      <c r="U228" s="37">
        <v>0</v>
      </c>
      <c r="V228" s="76" t="s">
        <v>102</v>
      </c>
      <c r="W228" s="45">
        <v>2016</v>
      </c>
      <c r="X228" s="73" t="s">
        <v>2731</v>
      </c>
      <c r="Y228" s="82"/>
      <c r="Z228" s="82"/>
      <c r="AA228" s="86"/>
      <c r="AB228" s="86"/>
      <c r="AC228" s="87"/>
      <c r="AD228" s="87"/>
      <c r="AE228" s="82"/>
      <c r="AF228" s="88"/>
      <c r="AG228" s="74"/>
      <c r="AH228" s="74"/>
      <c r="AI228" s="82"/>
      <c r="AJ228" s="22"/>
      <c r="AK228" s="74"/>
      <c r="AL228" s="82"/>
      <c r="AM228" s="83"/>
      <c r="AN228" s="83"/>
      <c r="AO228" s="83"/>
      <c r="AP228" s="82"/>
      <c r="AQ228" s="84"/>
      <c r="AR228" s="74"/>
      <c r="AS228" s="74"/>
      <c r="AT228" s="74"/>
      <c r="AU228" s="82"/>
      <c r="AV228" s="74"/>
      <c r="AW228" s="74"/>
      <c r="AX228" s="85"/>
      <c r="AY228" s="82"/>
      <c r="AZ228" s="82"/>
      <c r="BA228" s="86"/>
      <c r="BB228" s="86"/>
      <c r="BC228" s="87"/>
      <c r="BD228" s="87"/>
      <c r="BE228" s="82"/>
      <c r="BF228" s="88"/>
      <c r="BG228" s="74"/>
      <c r="BH228" s="74"/>
      <c r="BI228" s="82"/>
      <c r="BJ228" s="22"/>
      <c r="BK228" s="74"/>
      <c r="BL228" s="82"/>
      <c r="BM228" s="83"/>
      <c r="BN228" s="83"/>
      <c r="BO228" s="83"/>
      <c r="BP228" s="82"/>
      <c r="BQ228" s="84"/>
      <c r="BR228" s="74"/>
      <c r="BS228" s="74"/>
      <c r="BT228" s="74"/>
      <c r="BU228" s="82"/>
      <c r="BV228" s="74"/>
      <c r="BW228" s="74"/>
      <c r="BX228" s="85"/>
      <c r="BY228" s="82"/>
      <c r="BZ228" s="82"/>
      <c r="CA228" s="86"/>
      <c r="CB228" s="86"/>
      <c r="CC228" s="87"/>
      <c r="CD228" s="87"/>
      <c r="CE228" s="82"/>
      <c r="CF228" s="88"/>
      <c r="CG228" s="74"/>
      <c r="CH228" s="74"/>
      <c r="CI228" s="82"/>
      <c r="CJ228" s="22"/>
      <c r="CK228" s="74"/>
      <c r="CL228" s="82"/>
      <c r="CM228" s="83"/>
      <c r="CN228" s="83"/>
      <c r="CO228" s="83"/>
      <c r="CP228" s="82"/>
      <c r="CQ228" s="84"/>
      <c r="CR228" s="74"/>
      <c r="CS228" s="74"/>
      <c r="CT228" s="74"/>
      <c r="CU228" s="82"/>
      <c r="CV228" s="74"/>
      <c r="CW228" s="74"/>
      <c r="CX228" s="85"/>
      <c r="CY228" s="82"/>
      <c r="CZ228" s="82"/>
      <c r="DA228" s="86"/>
      <c r="DB228" s="86"/>
      <c r="DC228" s="87"/>
      <c r="DD228" s="87"/>
      <c r="DE228" s="82"/>
    </row>
    <row r="229" spans="1:193" s="7" customFormat="1" ht="51" x14ac:dyDescent="0.2">
      <c r="A229" s="128" t="s">
        <v>2766</v>
      </c>
      <c r="B229" s="33" t="s">
        <v>28</v>
      </c>
      <c r="C229" s="76" t="s">
        <v>253</v>
      </c>
      <c r="D229" s="100" t="s">
        <v>1397</v>
      </c>
      <c r="E229" s="100" t="s">
        <v>1397</v>
      </c>
      <c r="F229" s="100" t="s">
        <v>2767</v>
      </c>
      <c r="G229" s="76" t="s">
        <v>32</v>
      </c>
      <c r="H229" s="35">
        <v>100</v>
      </c>
      <c r="I229" s="33">
        <v>710000000</v>
      </c>
      <c r="J229" s="33" t="s">
        <v>33</v>
      </c>
      <c r="K229" s="33" t="s">
        <v>244</v>
      </c>
      <c r="L229" s="76" t="s">
        <v>33</v>
      </c>
      <c r="M229" s="33"/>
      <c r="N229" s="33" t="s">
        <v>225</v>
      </c>
      <c r="O229" s="33" t="s">
        <v>2249</v>
      </c>
      <c r="P229" s="68"/>
      <c r="Q229" s="76"/>
      <c r="R229" s="48"/>
      <c r="S229" s="48"/>
      <c r="T229" s="49">
        <v>2633928.5714285714</v>
      </c>
      <c r="U229" s="49">
        <v>2950000</v>
      </c>
      <c r="V229" s="76" t="s">
        <v>102</v>
      </c>
      <c r="W229" s="45">
        <v>2016</v>
      </c>
      <c r="X229" s="73" t="s">
        <v>2768</v>
      </c>
      <c r="Y229" s="82"/>
      <c r="Z229" s="82"/>
      <c r="AA229" s="86"/>
      <c r="AB229" s="86"/>
      <c r="AC229" s="87"/>
      <c r="AD229" s="87"/>
      <c r="AE229" s="82"/>
      <c r="AF229" s="88"/>
      <c r="AG229" s="74"/>
      <c r="AH229" s="74"/>
      <c r="AI229" s="82"/>
      <c r="AJ229" s="22"/>
      <c r="AK229" s="74"/>
      <c r="AL229" s="82"/>
      <c r="AM229" s="83"/>
      <c r="AN229" s="83"/>
      <c r="AO229" s="83"/>
      <c r="AP229" s="82"/>
      <c r="AQ229" s="84"/>
      <c r="AR229" s="74"/>
      <c r="AS229" s="74"/>
      <c r="AT229" s="74"/>
      <c r="AU229" s="82"/>
      <c r="AV229" s="74"/>
      <c r="AW229" s="74"/>
      <c r="AX229" s="85"/>
      <c r="AY229" s="82"/>
      <c r="AZ229" s="82"/>
      <c r="BA229" s="86"/>
      <c r="BB229" s="86"/>
      <c r="BC229" s="87"/>
      <c r="BD229" s="87"/>
      <c r="BE229" s="82"/>
      <c r="BF229" s="88"/>
      <c r="BG229" s="74"/>
      <c r="BH229" s="74"/>
      <c r="BI229" s="82"/>
      <c r="BJ229" s="22"/>
      <c r="BK229" s="74"/>
      <c r="BL229" s="82"/>
      <c r="BM229" s="83"/>
      <c r="BN229" s="83"/>
      <c r="BO229" s="83"/>
      <c r="BP229" s="82"/>
      <c r="BQ229" s="84"/>
      <c r="BR229" s="74"/>
      <c r="BS229" s="74"/>
      <c r="BT229" s="74"/>
      <c r="BU229" s="82"/>
      <c r="BV229" s="74"/>
      <c r="BW229" s="74"/>
      <c r="BX229" s="85"/>
      <c r="BY229" s="82"/>
      <c r="BZ229" s="82"/>
      <c r="CA229" s="86"/>
      <c r="CB229" s="86"/>
      <c r="CC229" s="87"/>
      <c r="CD229" s="87"/>
      <c r="CE229" s="82"/>
      <c r="CF229" s="88"/>
      <c r="CG229" s="74"/>
      <c r="CH229" s="74"/>
      <c r="CI229" s="82"/>
      <c r="CJ229" s="22"/>
      <c r="CK229" s="74"/>
      <c r="CL229" s="82"/>
      <c r="CM229" s="83"/>
      <c r="CN229" s="83"/>
      <c r="CO229" s="83"/>
      <c r="CP229" s="82"/>
      <c r="CQ229" s="84"/>
      <c r="CR229" s="74"/>
      <c r="CS229" s="74"/>
      <c r="CT229" s="74"/>
      <c r="CU229" s="82"/>
      <c r="CV229" s="74"/>
      <c r="CW229" s="74"/>
      <c r="CX229" s="85"/>
      <c r="CY229" s="82"/>
      <c r="CZ229" s="82"/>
      <c r="DA229" s="86"/>
      <c r="DB229" s="86"/>
      <c r="DC229" s="87"/>
      <c r="DD229" s="87"/>
      <c r="DE229" s="82"/>
    </row>
    <row r="230" spans="1:193" ht="51" customHeight="1" x14ac:dyDescent="0.25">
      <c r="A230" s="128" t="s">
        <v>2072</v>
      </c>
      <c r="B230" s="42" t="s">
        <v>28</v>
      </c>
      <c r="C230" s="42" t="s">
        <v>86</v>
      </c>
      <c r="D230" s="100" t="s">
        <v>87</v>
      </c>
      <c r="E230" s="100" t="s">
        <v>87</v>
      </c>
      <c r="F230" s="100" t="s">
        <v>2073</v>
      </c>
      <c r="G230" s="170" t="s">
        <v>32</v>
      </c>
      <c r="H230" s="68">
        <v>90</v>
      </c>
      <c r="I230" s="42">
        <v>710000000</v>
      </c>
      <c r="J230" s="33" t="s">
        <v>33</v>
      </c>
      <c r="K230" s="33" t="s">
        <v>185</v>
      </c>
      <c r="L230" s="42" t="s">
        <v>62</v>
      </c>
      <c r="M230" s="42"/>
      <c r="N230" s="33" t="s">
        <v>58</v>
      </c>
      <c r="O230" s="33" t="s">
        <v>2271</v>
      </c>
      <c r="P230" s="174"/>
      <c r="Q230" s="67"/>
      <c r="R230" s="66"/>
      <c r="S230" s="66"/>
      <c r="T230" s="66">
        <v>254768672.32142854</v>
      </c>
      <c r="U230" s="66">
        <v>285340913</v>
      </c>
      <c r="V230" s="42" t="s">
        <v>38</v>
      </c>
      <c r="W230" s="42">
        <v>2016</v>
      </c>
      <c r="X230" s="169" t="s">
        <v>2310</v>
      </c>
    </row>
    <row r="231" spans="1:193" ht="51" customHeight="1" x14ac:dyDescent="0.25">
      <c r="A231" s="128" t="s">
        <v>2074</v>
      </c>
      <c r="B231" s="42" t="s">
        <v>28</v>
      </c>
      <c r="C231" s="42" t="s">
        <v>86</v>
      </c>
      <c r="D231" s="100" t="s">
        <v>87</v>
      </c>
      <c r="E231" s="100" t="s">
        <v>87</v>
      </c>
      <c r="F231" s="100" t="s">
        <v>2075</v>
      </c>
      <c r="G231" s="170" t="s">
        <v>32</v>
      </c>
      <c r="H231" s="68">
        <v>90</v>
      </c>
      <c r="I231" s="42">
        <v>710000000</v>
      </c>
      <c r="J231" s="33" t="s">
        <v>33</v>
      </c>
      <c r="K231" s="33" t="s">
        <v>185</v>
      </c>
      <c r="L231" s="42" t="s">
        <v>62</v>
      </c>
      <c r="M231" s="42"/>
      <c r="N231" s="33" t="s">
        <v>58</v>
      </c>
      <c r="O231" s="33" t="s">
        <v>2271</v>
      </c>
      <c r="P231" s="174"/>
      <c r="Q231" s="67"/>
      <c r="R231" s="66"/>
      <c r="S231" s="66"/>
      <c r="T231" s="66">
        <v>46364616.964285709</v>
      </c>
      <c r="U231" s="66">
        <v>51928371</v>
      </c>
      <c r="V231" s="42" t="s">
        <v>38</v>
      </c>
      <c r="W231" s="42">
        <v>2016</v>
      </c>
      <c r="X231" s="169" t="s">
        <v>2310</v>
      </c>
    </row>
    <row r="232" spans="1:193" ht="51" x14ac:dyDescent="0.25">
      <c r="A232" s="128" t="s">
        <v>2076</v>
      </c>
      <c r="B232" s="42" t="s">
        <v>28</v>
      </c>
      <c r="C232" s="42" t="s">
        <v>86</v>
      </c>
      <c r="D232" s="100" t="s">
        <v>87</v>
      </c>
      <c r="E232" s="100" t="s">
        <v>87</v>
      </c>
      <c r="F232" s="100" t="s">
        <v>2077</v>
      </c>
      <c r="G232" s="170" t="s">
        <v>32</v>
      </c>
      <c r="H232" s="68">
        <v>90</v>
      </c>
      <c r="I232" s="42">
        <v>710000000</v>
      </c>
      <c r="J232" s="33" t="s">
        <v>33</v>
      </c>
      <c r="K232" s="33" t="s">
        <v>185</v>
      </c>
      <c r="L232" s="42" t="s">
        <v>62</v>
      </c>
      <c r="M232" s="42"/>
      <c r="N232" s="33" t="s">
        <v>58</v>
      </c>
      <c r="O232" s="33" t="s">
        <v>2271</v>
      </c>
      <c r="P232" s="174"/>
      <c r="Q232" s="67"/>
      <c r="R232" s="66"/>
      <c r="S232" s="66"/>
      <c r="T232" s="66">
        <v>919721941.96428561</v>
      </c>
      <c r="U232" s="66">
        <v>1030088575</v>
      </c>
      <c r="V232" s="42" t="s">
        <v>38</v>
      </c>
      <c r="W232" s="42">
        <v>2016</v>
      </c>
      <c r="X232" s="169" t="s">
        <v>2310</v>
      </c>
    </row>
    <row r="233" spans="1:193" ht="63.75" customHeight="1" x14ac:dyDescent="0.25">
      <c r="A233" s="128" t="s">
        <v>2078</v>
      </c>
      <c r="B233" s="33" t="s">
        <v>28</v>
      </c>
      <c r="C233" s="171" t="s">
        <v>2079</v>
      </c>
      <c r="D233" s="171" t="s">
        <v>2080</v>
      </c>
      <c r="E233" s="171" t="s">
        <v>2080</v>
      </c>
      <c r="F233" s="172" t="s">
        <v>2081</v>
      </c>
      <c r="G233" s="33" t="s">
        <v>2237</v>
      </c>
      <c r="H233" s="40">
        <v>64</v>
      </c>
      <c r="I233" s="33">
        <v>710000000</v>
      </c>
      <c r="J233" s="33" t="s">
        <v>33</v>
      </c>
      <c r="K233" s="33" t="s">
        <v>584</v>
      </c>
      <c r="L233" s="33" t="s">
        <v>45</v>
      </c>
      <c r="M233" s="33"/>
      <c r="N233" s="33" t="s">
        <v>51</v>
      </c>
      <c r="O233" s="33" t="s">
        <v>2271</v>
      </c>
      <c r="P233" s="188"/>
      <c r="Q233" s="33"/>
      <c r="R233" s="37"/>
      <c r="S233" s="37"/>
      <c r="T233" s="37">
        <v>722355619.99999988</v>
      </c>
      <c r="U233" s="37">
        <f>(541767000*1.12)+202259254.4</f>
        <v>809038294.39999998</v>
      </c>
      <c r="V233" s="33" t="s">
        <v>102</v>
      </c>
      <c r="W233" s="42">
        <v>2016</v>
      </c>
      <c r="X233" s="173" t="s">
        <v>2310</v>
      </c>
    </row>
    <row r="234" spans="1:193" ht="165.75" customHeight="1" x14ac:dyDescent="0.25">
      <c r="A234" s="128" t="s">
        <v>2082</v>
      </c>
      <c r="B234" s="42" t="s">
        <v>28</v>
      </c>
      <c r="C234" s="171" t="s">
        <v>1287</v>
      </c>
      <c r="D234" s="171" t="s">
        <v>1288</v>
      </c>
      <c r="E234" s="171" t="s">
        <v>1289</v>
      </c>
      <c r="F234" s="171" t="s">
        <v>2083</v>
      </c>
      <c r="G234" s="170" t="s">
        <v>32</v>
      </c>
      <c r="H234" s="68">
        <v>100</v>
      </c>
      <c r="I234" s="42">
        <v>710000000</v>
      </c>
      <c r="J234" s="33" t="s">
        <v>33</v>
      </c>
      <c r="K234" s="42" t="s">
        <v>213</v>
      </c>
      <c r="L234" s="33" t="s">
        <v>33</v>
      </c>
      <c r="M234" s="42"/>
      <c r="N234" s="67" t="s">
        <v>221</v>
      </c>
      <c r="O234" s="33" t="s">
        <v>2259</v>
      </c>
      <c r="P234" s="174"/>
      <c r="Q234" s="67"/>
      <c r="R234" s="66"/>
      <c r="S234" s="66"/>
      <c r="T234" s="66">
        <f>U234/1.12</f>
        <v>5533928.5714285709</v>
      </c>
      <c r="U234" s="66">
        <v>6198000</v>
      </c>
      <c r="V234" s="42" t="s">
        <v>38</v>
      </c>
      <c r="W234" s="42">
        <v>2016</v>
      </c>
      <c r="X234" s="173" t="s">
        <v>2310</v>
      </c>
    </row>
    <row r="235" spans="1:193" ht="38.25" customHeight="1" x14ac:dyDescent="0.25">
      <c r="A235" s="128" t="s">
        <v>2084</v>
      </c>
      <c r="B235" s="33" t="s">
        <v>28</v>
      </c>
      <c r="C235" s="95" t="s">
        <v>593</v>
      </c>
      <c r="D235" s="100" t="s">
        <v>594</v>
      </c>
      <c r="E235" s="100" t="s">
        <v>594</v>
      </c>
      <c r="F235" s="100" t="s">
        <v>2085</v>
      </c>
      <c r="G235" s="33" t="s">
        <v>2238</v>
      </c>
      <c r="H235" s="35">
        <v>50</v>
      </c>
      <c r="I235" s="33">
        <v>710000000</v>
      </c>
      <c r="J235" s="33" t="s">
        <v>33</v>
      </c>
      <c r="K235" s="78" t="s">
        <v>584</v>
      </c>
      <c r="L235" s="33" t="s">
        <v>45</v>
      </c>
      <c r="M235" s="78"/>
      <c r="N235" s="78" t="s">
        <v>2086</v>
      </c>
      <c r="O235" s="33" t="s">
        <v>2261</v>
      </c>
      <c r="P235" s="78"/>
      <c r="Q235" s="78"/>
      <c r="R235" s="37"/>
      <c r="S235" s="37"/>
      <c r="T235" s="37">
        <v>41964285.714285702</v>
      </c>
      <c r="U235" s="49">
        <v>46999999.999999993</v>
      </c>
      <c r="V235" s="38"/>
      <c r="W235" s="33">
        <v>2016</v>
      </c>
      <c r="X235" s="173" t="s">
        <v>2310</v>
      </c>
    </row>
    <row r="236" spans="1:193" ht="51" x14ac:dyDescent="0.25">
      <c r="A236" s="128" t="s">
        <v>2402</v>
      </c>
      <c r="B236" s="42" t="s">
        <v>28</v>
      </c>
      <c r="C236" s="42" t="s">
        <v>53</v>
      </c>
      <c r="D236" s="100" t="s">
        <v>54</v>
      </c>
      <c r="E236" s="100" t="s">
        <v>55</v>
      </c>
      <c r="F236" s="100" t="s">
        <v>2346</v>
      </c>
      <c r="G236" s="170" t="s">
        <v>32</v>
      </c>
      <c r="H236" s="68">
        <v>90</v>
      </c>
      <c r="I236" s="42">
        <v>710000000</v>
      </c>
      <c r="J236" s="33" t="s">
        <v>33</v>
      </c>
      <c r="K236" s="33" t="s">
        <v>2030</v>
      </c>
      <c r="L236" s="42" t="s">
        <v>62</v>
      </c>
      <c r="M236" s="42"/>
      <c r="N236" s="33" t="s">
        <v>58</v>
      </c>
      <c r="O236" s="33" t="s">
        <v>2313</v>
      </c>
      <c r="P236" s="174"/>
      <c r="Q236" s="67"/>
      <c r="R236" s="66"/>
      <c r="S236" s="66"/>
      <c r="T236" s="66">
        <f t="shared" ref="T236" si="43">U236/1.12</f>
        <v>128858675.89285713</v>
      </c>
      <c r="U236" s="66">
        <v>144321717</v>
      </c>
      <c r="V236" s="42" t="s">
        <v>38</v>
      </c>
      <c r="W236" s="42">
        <v>2016</v>
      </c>
      <c r="X236" s="169" t="s">
        <v>2325</v>
      </c>
    </row>
    <row r="237" spans="1:193" s="41" customFormat="1" ht="89.25" x14ac:dyDescent="0.25">
      <c r="A237" s="128" t="s">
        <v>2403</v>
      </c>
      <c r="B237" s="33" t="s">
        <v>28</v>
      </c>
      <c r="C237" s="33" t="s">
        <v>105</v>
      </c>
      <c r="D237" s="100" t="s">
        <v>106</v>
      </c>
      <c r="E237" s="100" t="s">
        <v>106</v>
      </c>
      <c r="F237" s="172" t="s">
        <v>2404</v>
      </c>
      <c r="G237" s="33" t="s">
        <v>32</v>
      </c>
      <c r="H237" s="46">
        <v>100</v>
      </c>
      <c r="I237" s="33">
        <v>710000000</v>
      </c>
      <c r="J237" s="33" t="s">
        <v>33</v>
      </c>
      <c r="K237" s="33" t="s">
        <v>584</v>
      </c>
      <c r="L237" s="33" t="s">
        <v>64</v>
      </c>
      <c r="M237" s="33"/>
      <c r="N237" s="33" t="s">
        <v>2405</v>
      </c>
      <c r="O237" s="33" t="s">
        <v>2406</v>
      </c>
      <c r="P237" s="33"/>
      <c r="Q237" s="33"/>
      <c r="R237" s="37"/>
      <c r="S237" s="37"/>
      <c r="T237" s="37">
        <f>U237/1.12</f>
        <v>26785714.285714284</v>
      </c>
      <c r="U237" s="37">
        <v>30000000</v>
      </c>
      <c r="V237" s="33" t="s">
        <v>102</v>
      </c>
      <c r="W237" s="33">
        <v>2016</v>
      </c>
      <c r="X237" s="73" t="s">
        <v>2325</v>
      </c>
    </row>
    <row r="238" spans="1:193" s="41" customFormat="1" ht="51" x14ac:dyDescent="0.25">
      <c r="A238" s="71" t="s">
        <v>2407</v>
      </c>
      <c r="B238" s="33" t="s">
        <v>28</v>
      </c>
      <c r="C238" s="95" t="s">
        <v>593</v>
      </c>
      <c r="D238" s="100" t="s">
        <v>594</v>
      </c>
      <c r="E238" s="100" t="s">
        <v>594</v>
      </c>
      <c r="F238" s="100" t="s">
        <v>2408</v>
      </c>
      <c r="G238" s="33" t="s">
        <v>2238</v>
      </c>
      <c r="H238" s="35">
        <v>50</v>
      </c>
      <c r="I238" s="33">
        <v>710000000</v>
      </c>
      <c r="J238" s="33" t="s">
        <v>33</v>
      </c>
      <c r="K238" s="78" t="s">
        <v>584</v>
      </c>
      <c r="L238" s="33" t="s">
        <v>45</v>
      </c>
      <c r="M238" s="78"/>
      <c r="N238" s="78" t="s">
        <v>109</v>
      </c>
      <c r="O238" s="36" t="s">
        <v>2409</v>
      </c>
      <c r="P238" s="33"/>
      <c r="Q238" s="33"/>
      <c r="R238" s="37"/>
      <c r="S238" s="37"/>
      <c r="T238" s="37">
        <v>107142857.14285713</v>
      </c>
      <c r="U238" s="37">
        <v>120000000</v>
      </c>
      <c r="V238" s="38"/>
      <c r="W238" s="33">
        <v>2016</v>
      </c>
      <c r="X238" s="173" t="s">
        <v>2325</v>
      </c>
    </row>
    <row r="239" spans="1:193" s="7" customFormat="1" ht="89.25" x14ac:dyDescent="0.25">
      <c r="A239" s="128" t="s">
        <v>2410</v>
      </c>
      <c r="B239" s="33" t="s">
        <v>28</v>
      </c>
      <c r="C239" s="45" t="s">
        <v>105</v>
      </c>
      <c r="D239" s="212" t="s">
        <v>2411</v>
      </c>
      <c r="E239" s="171" t="s">
        <v>2411</v>
      </c>
      <c r="F239" s="171" t="s">
        <v>2412</v>
      </c>
      <c r="G239" s="213" t="s">
        <v>32</v>
      </c>
      <c r="H239" s="36">
        <v>100</v>
      </c>
      <c r="I239" s="33">
        <v>710000000</v>
      </c>
      <c r="J239" s="33" t="s">
        <v>33</v>
      </c>
      <c r="K239" s="33" t="s">
        <v>584</v>
      </c>
      <c r="L239" s="33" t="s">
        <v>33</v>
      </c>
      <c r="M239" s="174"/>
      <c r="N239" s="45" t="s">
        <v>2103</v>
      </c>
      <c r="O239" s="36" t="s">
        <v>2269</v>
      </c>
      <c r="P239" s="174"/>
      <c r="Q239" s="174"/>
      <c r="R239" s="174"/>
      <c r="S239" s="174"/>
      <c r="T239" s="37">
        <f>U239/1.12</f>
        <v>8928571.4285714272</v>
      </c>
      <c r="U239" s="37">
        <v>10000000</v>
      </c>
      <c r="V239" s="33" t="s">
        <v>38</v>
      </c>
      <c r="W239" s="38">
        <v>2016</v>
      </c>
      <c r="X239" s="73" t="s">
        <v>2325</v>
      </c>
    </row>
    <row r="240" spans="1:193" s="145" customFormat="1" ht="12.75" customHeight="1" x14ac:dyDescent="0.2">
      <c r="A240" s="133" t="s">
        <v>188</v>
      </c>
      <c r="B240" s="55"/>
      <c r="C240" s="56"/>
      <c r="D240" s="106"/>
      <c r="E240" s="106"/>
      <c r="F240" s="106"/>
      <c r="G240" s="57"/>
      <c r="H240" s="58"/>
      <c r="I240" s="55"/>
      <c r="J240" s="39"/>
      <c r="K240" s="59"/>
      <c r="L240" s="59"/>
      <c r="M240" s="59"/>
      <c r="N240" s="59"/>
      <c r="O240" s="33"/>
      <c r="P240" s="55"/>
      <c r="Q240" s="55"/>
      <c r="R240" s="60"/>
      <c r="S240" s="60"/>
      <c r="T240" s="60">
        <f>SUM(T110:T239)</f>
        <v>56993669118.12178</v>
      </c>
      <c r="U240" s="60">
        <f>SUM(U110:U239)</f>
        <v>63832631012.296402</v>
      </c>
      <c r="V240" s="55"/>
      <c r="W240" s="55"/>
      <c r="X240" s="162"/>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row>
    <row r="241" spans="1:193" s="145" customFormat="1" ht="12.75" customHeight="1" x14ac:dyDescent="0.2">
      <c r="A241" s="133" t="s">
        <v>189</v>
      </c>
      <c r="B241" s="55"/>
      <c r="C241" s="56"/>
      <c r="D241" s="106"/>
      <c r="E241" s="106"/>
      <c r="F241" s="106"/>
      <c r="G241" s="57"/>
      <c r="H241" s="58"/>
      <c r="I241" s="55"/>
      <c r="J241" s="39"/>
      <c r="K241" s="59"/>
      <c r="L241" s="59"/>
      <c r="M241" s="59"/>
      <c r="N241" s="59"/>
      <c r="O241" s="33"/>
      <c r="P241" s="55"/>
      <c r="Q241" s="55"/>
      <c r="R241" s="60"/>
      <c r="S241" s="60"/>
      <c r="T241" s="60"/>
      <c r="U241" s="60"/>
      <c r="V241" s="55"/>
      <c r="W241" s="55"/>
      <c r="X241" s="162"/>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row>
    <row r="242" spans="1:193" s="103" customFormat="1" ht="51" x14ac:dyDescent="0.2">
      <c r="A242" s="71" t="s">
        <v>113</v>
      </c>
      <c r="B242" s="33" t="s">
        <v>28</v>
      </c>
      <c r="C242" s="33" t="s">
        <v>114</v>
      </c>
      <c r="D242" s="100" t="s">
        <v>115</v>
      </c>
      <c r="E242" s="100" t="s">
        <v>115</v>
      </c>
      <c r="F242" s="100" t="s">
        <v>2246</v>
      </c>
      <c r="G242" s="33" t="s">
        <v>2238</v>
      </c>
      <c r="H242" s="44">
        <v>100</v>
      </c>
      <c r="I242" s="33">
        <v>710000000</v>
      </c>
      <c r="J242" s="33" t="s">
        <v>33</v>
      </c>
      <c r="K242" s="33" t="s">
        <v>49</v>
      </c>
      <c r="L242" s="45" t="s">
        <v>57</v>
      </c>
      <c r="M242" s="33"/>
      <c r="N242" s="45" t="s">
        <v>51</v>
      </c>
      <c r="O242" s="33" t="s">
        <v>2314</v>
      </c>
      <c r="P242" s="33"/>
      <c r="Q242" s="33"/>
      <c r="R242" s="37"/>
      <c r="S242" s="37"/>
      <c r="T242" s="37">
        <v>44642857.142857142</v>
      </c>
      <c r="U242" s="37">
        <v>50000000</v>
      </c>
      <c r="V242" s="33" t="s">
        <v>102</v>
      </c>
      <c r="W242" s="33">
        <v>2016</v>
      </c>
      <c r="X242" s="161"/>
    </row>
    <row r="243" spans="1:193" s="103" customFormat="1" ht="51" customHeight="1" x14ac:dyDescent="0.2">
      <c r="A243" s="128" t="s">
        <v>116</v>
      </c>
      <c r="B243" s="33" t="s">
        <v>28</v>
      </c>
      <c r="C243" s="33" t="s">
        <v>114</v>
      </c>
      <c r="D243" s="100" t="s">
        <v>115</v>
      </c>
      <c r="E243" s="100" t="s">
        <v>115</v>
      </c>
      <c r="F243" s="100" t="s">
        <v>117</v>
      </c>
      <c r="G243" s="33" t="s">
        <v>2239</v>
      </c>
      <c r="H243" s="46">
        <v>100</v>
      </c>
      <c r="I243" s="33">
        <v>710000000</v>
      </c>
      <c r="J243" s="33" t="s">
        <v>33</v>
      </c>
      <c r="K243" s="33" t="s">
        <v>118</v>
      </c>
      <c r="L243" s="45" t="s">
        <v>57</v>
      </c>
      <c r="M243" s="38"/>
      <c r="N243" s="45" t="s">
        <v>119</v>
      </c>
      <c r="O243" s="33" t="s">
        <v>2314</v>
      </c>
      <c r="P243" s="33"/>
      <c r="Q243" s="33"/>
      <c r="R243" s="37"/>
      <c r="S243" s="37"/>
      <c r="T243" s="37">
        <v>3499999.9999999995</v>
      </c>
      <c r="U243" s="37">
        <v>3920000</v>
      </c>
      <c r="V243" s="33" t="s">
        <v>102</v>
      </c>
      <c r="W243" s="33">
        <v>2016</v>
      </c>
      <c r="X243" s="161"/>
    </row>
    <row r="244" spans="1:193" s="103" customFormat="1" ht="51" customHeight="1" x14ac:dyDescent="0.2">
      <c r="A244" s="71" t="s">
        <v>120</v>
      </c>
      <c r="B244" s="33" t="s">
        <v>28</v>
      </c>
      <c r="C244" s="33" t="s">
        <v>114</v>
      </c>
      <c r="D244" s="100" t="s">
        <v>115</v>
      </c>
      <c r="E244" s="100" t="s">
        <v>115</v>
      </c>
      <c r="F244" s="100" t="s">
        <v>2247</v>
      </c>
      <c r="G244" s="33" t="s">
        <v>32</v>
      </c>
      <c r="H244" s="40">
        <v>100</v>
      </c>
      <c r="I244" s="33">
        <v>710000000</v>
      </c>
      <c r="J244" s="33" t="s">
        <v>33</v>
      </c>
      <c r="K244" s="33" t="s">
        <v>49</v>
      </c>
      <c r="L244" s="33" t="s">
        <v>33</v>
      </c>
      <c r="M244" s="33"/>
      <c r="N244" s="45" t="s">
        <v>51</v>
      </c>
      <c r="O244" s="33" t="s">
        <v>2314</v>
      </c>
      <c r="P244" s="33"/>
      <c r="Q244" s="33"/>
      <c r="R244" s="37"/>
      <c r="S244" s="37"/>
      <c r="T244" s="37">
        <v>13392857.142857142</v>
      </c>
      <c r="U244" s="37">
        <v>15000000</v>
      </c>
      <c r="V244" s="33" t="s">
        <v>38</v>
      </c>
      <c r="W244" s="33">
        <v>2016</v>
      </c>
      <c r="X244" s="161"/>
    </row>
    <row r="245" spans="1:193" s="103" customFormat="1" ht="51" customHeight="1" x14ac:dyDescent="0.2">
      <c r="A245" s="71" t="s">
        <v>121</v>
      </c>
      <c r="B245" s="33" t="s">
        <v>28</v>
      </c>
      <c r="C245" s="33" t="s">
        <v>114</v>
      </c>
      <c r="D245" s="100" t="s">
        <v>115</v>
      </c>
      <c r="E245" s="100" t="s">
        <v>115</v>
      </c>
      <c r="F245" s="100" t="s">
        <v>2244</v>
      </c>
      <c r="G245" s="33" t="s">
        <v>2238</v>
      </c>
      <c r="H245" s="40">
        <v>100</v>
      </c>
      <c r="I245" s="33">
        <v>710000000</v>
      </c>
      <c r="J245" s="33" t="s">
        <v>33</v>
      </c>
      <c r="K245" s="33" t="s">
        <v>49</v>
      </c>
      <c r="L245" s="33" t="s">
        <v>33</v>
      </c>
      <c r="M245" s="33"/>
      <c r="N245" s="45" t="s">
        <v>51</v>
      </c>
      <c r="O245" s="33" t="s">
        <v>2314</v>
      </c>
      <c r="P245" s="33"/>
      <c r="Q245" s="33"/>
      <c r="R245" s="37"/>
      <c r="S245" s="37"/>
      <c r="T245" s="37">
        <v>35714285.714285709</v>
      </c>
      <c r="U245" s="37">
        <v>40000000</v>
      </c>
      <c r="V245" s="33" t="s">
        <v>38</v>
      </c>
      <c r="W245" s="33">
        <v>2016</v>
      </c>
      <c r="X245" s="161"/>
    </row>
    <row r="246" spans="1:193" s="103" customFormat="1" ht="25.5" customHeight="1" x14ac:dyDescent="0.2">
      <c r="A246" s="71" t="s">
        <v>122</v>
      </c>
      <c r="B246" s="33" t="s">
        <v>28</v>
      </c>
      <c r="C246" s="33" t="s">
        <v>123</v>
      </c>
      <c r="D246" s="100" t="s">
        <v>124</v>
      </c>
      <c r="E246" s="100" t="s">
        <v>124</v>
      </c>
      <c r="F246" s="100" t="s">
        <v>125</v>
      </c>
      <c r="G246" s="33" t="s">
        <v>2239</v>
      </c>
      <c r="H246" s="40">
        <v>100</v>
      </c>
      <c r="I246" s="33">
        <v>710000000</v>
      </c>
      <c r="J246" s="33" t="s">
        <v>33</v>
      </c>
      <c r="K246" s="33" t="s">
        <v>49</v>
      </c>
      <c r="L246" s="33" t="s">
        <v>57</v>
      </c>
      <c r="M246" s="33"/>
      <c r="N246" s="45" t="s">
        <v>51</v>
      </c>
      <c r="O246" s="33" t="s">
        <v>2314</v>
      </c>
      <c r="P246" s="33"/>
      <c r="Q246" s="33"/>
      <c r="R246" s="37"/>
      <c r="S246" s="37"/>
      <c r="T246" s="37">
        <v>7499999.9999999991</v>
      </c>
      <c r="U246" s="37">
        <v>8400000</v>
      </c>
      <c r="V246" s="33" t="s">
        <v>38</v>
      </c>
      <c r="W246" s="33">
        <v>2016</v>
      </c>
      <c r="X246" s="161"/>
    </row>
    <row r="247" spans="1:193" s="103" customFormat="1" ht="63.75" x14ac:dyDescent="0.2">
      <c r="A247" s="71" t="s">
        <v>126</v>
      </c>
      <c r="B247" s="33" t="s">
        <v>28</v>
      </c>
      <c r="C247" s="33" t="s">
        <v>114</v>
      </c>
      <c r="D247" s="100" t="s">
        <v>115</v>
      </c>
      <c r="E247" s="100" t="s">
        <v>115</v>
      </c>
      <c r="F247" s="100" t="s">
        <v>127</v>
      </c>
      <c r="G247" s="33" t="s">
        <v>2238</v>
      </c>
      <c r="H247" s="40">
        <v>100</v>
      </c>
      <c r="I247" s="33">
        <v>710000000</v>
      </c>
      <c r="J247" s="33" t="s">
        <v>33</v>
      </c>
      <c r="K247" s="33" t="s">
        <v>49</v>
      </c>
      <c r="L247" s="33" t="s">
        <v>33</v>
      </c>
      <c r="M247" s="33"/>
      <c r="N247" s="45" t="s">
        <v>51</v>
      </c>
      <c r="O247" s="33" t="s">
        <v>2253</v>
      </c>
      <c r="P247" s="33"/>
      <c r="Q247" s="33"/>
      <c r="R247" s="37"/>
      <c r="S247" s="37"/>
      <c r="T247" s="37">
        <v>0</v>
      </c>
      <c r="U247" s="37">
        <v>0</v>
      </c>
      <c r="V247" s="33" t="s">
        <v>38</v>
      </c>
      <c r="W247" s="33">
        <v>2016</v>
      </c>
      <c r="X247" s="73" t="s">
        <v>2731</v>
      </c>
    </row>
    <row r="248" spans="1:193" s="103" customFormat="1" ht="63.75" x14ac:dyDescent="0.2">
      <c r="A248" s="71" t="s">
        <v>2769</v>
      </c>
      <c r="B248" s="33" t="s">
        <v>28</v>
      </c>
      <c r="C248" s="33" t="s">
        <v>114</v>
      </c>
      <c r="D248" s="100" t="s">
        <v>115</v>
      </c>
      <c r="E248" s="100" t="s">
        <v>115</v>
      </c>
      <c r="F248" s="100" t="s">
        <v>127</v>
      </c>
      <c r="G248" s="33" t="s">
        <v>2238</v>
      </c>
      <c r="H248" s="40">
        <v>100</v>
      </c>
      <c r="I248" s="33">
        <v>710000000</v>
      </c>
      <c r="J248" s="33" t="s">
        <v>33</v>
      </c>
      <c r="K248" s="33" t="s">
        <v>49</v>
      </c>
      <c r="L248" s="33" t="s">
        <v>33</v>
      </c>
      <c r="M248" s="33"/>
      <c r="N248" s="45" t="s">
        <v>51</v>
      </c>
      <c r="O248" s="33" t="s">
        <v>2253</v>
      </c>
      <c r="P248" s="33"/>
      <c r="Q248" s="33"/>
      <c r="R248" s="37"/>
      <c r="S248" s="37"/>
      <c r="T248" s="37">
        <v>20964285.714285713</v>
      </c>
      <c r="U248" s="37">
        <v>23480000</v>
      </c>
      <c r="V248" s="33" t="s">
        <v>38</v>
      </c>
      <c r="W248" s="33">
        <v>2016</v>
      </c>
      <c r="X248" s="73" t="s">
        <v>2770</v>
      </c>
    </row>
    <row r="249" spans="1:193" s="103" customFormat="1" ht="51" customHeight="1" x14ac:dyDescent="0.2">
      <c r="A249" s="71" t="s">
        <v>128</v>
      </c>
      <c r="B249" s="33" t="s">
        <v>28</v>
      </c>
      <c r="C249" s="33" t="s">
        <v>129</v>
      </c>
      <c r="D249" s="100" t="s">
        <v>130</v>
      </c>
      <c r="E249" s="100" t="s">
        <v>131</v>
      </c>
      <c r="F249" s="100" t="s">
        <v>2248</v>
      </c>
      <c r="G249" s="33" t="s">
        <v>32</v>
      </c>
      <c r="H249" s="40">
        <v>100</v>
      </c>
      <c r="I249" s="33">
        <v>710000000</v>
      </c>
      <c r="J249" s="33" t="s">
        <v>33</v>
      </c>
      <c r="K249" s="33" t="s">
        <v>49</v>
      </c>
      <c r="L249" s="33" t="s">
        <v>62</v>
      </c>
      <c r="M249" s="33"/>
      <c r="N249" s="45" t="s">
        <v>51</v>
      </c>
      <c r="O249" s="33" t="s">
        <v>2314</v>
      </c>
      <c r="P249" s="33"/>
      <c r="Q249" s="33"/>
      <c r="R249" s="37"/>
      <c r="S249" s="37"/>
      <c r="T249" s="37">
        <v>10714285.714285713</v>
      </c>
      <c r="U249" s="37">
        <v>12000000</v>
      </c>
      <c r="V249" s="33" t="s">
        <v>38</v>
      </c>
      <c r="W249" s="33">
        <v>2016</v>
      </c>
      <c r="X249" s="161"/>
    </row>
    <row r="250" spans="1:193" s="103" customFormat="1" ht="38.25" customHeight="1" x14ac:dyDescent="0.2">
      <c r="A250" s="71" t="s">
        <v>132</v>
      </c>
      <c r="B250" s="33" t="s">
        <v>28</v>
      </c>
      <c r="C250" s="33" t="s">
        <v>133</v>
      </c>
      <c r="D250" s="100" t="s">
        <v>134</v>
      </c>
      <c r="E250" s="100" t="s">
        <v>134</v>
      </c>
      <c r="F250" s="100" t="s">
        <v>135</v>
      </c>
      <c r="G250" s="33" t="s">
        <v>32</v>
      </c>
      <c r="H250" s="46">
        <v>100</v>
      </c>
      <c r="I250" s="33">
        <v>710000000</v>
      </c>
      <c r="J250" s="33" t="s">
        <v>33</v>
      </c>
      <c r="K250" s="42" t="s">
        <v>2044</v>
      </c>
      <c r="L250" s="76" t="s">
        <v>45</v>
      </c>
      <c r="M250" s="38"/>
      <c r="N250" s="33" t="s">
        <v>112</v>
      </c>
      <c r="O250" s="33" t="s">
        <v>2314</v>
      </c>
      <c r="P250" s="33"/>
      <c r="Q250" s="33"/>
      <c r="R250" s="37"/>
      <c r="S250" s="37"/>
      <c r="T250" s="37">
        <v>13426785.714285713</v>
      </c>
      <c r="U250" s="37">
        <v>15038000</v>
      </c>
      <c r="V250" s="33" t="s">
        <v>38</v>
      </c>
      <c r="W250" s="33">
        <v>2016</v>
      </c>
      <c r="X250" s="161"/>
    </row>
    <row r="251" spans="1:193" s="89" customFormat="1" ht="63.75" customHeight="1" x14ac:dyDescent="0.2">
      <c r="A251" s="71" t="s">
        <v>137</v>
      </c>
      <c r="B251" s="33" t="s">
        <v>28</v>
      </c>
      <c r="C251" s="33" t="s">
        <v>138</v>
      </c>
      <c r="D251" s="100" t="s">
        <v>139</v>
      </c>
      <c r="E251" s="100" t="s">
        <v>140</v>
      </c>
      <c r="F251" s="100" t="s">
        <v>141</v>
      </c>
      <c r="G251" s="33" t="s">
        <v>32</v>
      </c>
      <c r="H251" s="47">
        <v>100</v>
      </c>
      <c r="I251" s="33">
        <v>710000000</v>
      </c>
      <c r="J251" s="33" t="s">
        <v>33</v>
      </c>
      <c r="K251" s="45" t="s">
        <v>56</v>
      </c>
      <c r="L251" s="33" t="s">
        <v>33</v>
      </c>
      <c r="M251" s="45"/>
      <c r="N251" s="45" t="s">
        <v>58</v>
      </c>
      <c r="O251" s="36" t="s">
        <v>2314</v>
      </c>
      <c r="P251" s="45"/>
      <c r="Q251" s="45"/>
      <c r="R251" s="48"/>
      <c r="S251" s="48"/>
      <c r="T251" s="49">
        <v>10714285.714285713</v>
      </c>
      <c r="U251" s="49">
        <v>12000000</v>
      </c>
      <c r="V251" s="45" t="s">
        <v>38</v>
      </c>
      <c r="W251" s="33">
        <v>2015</v>
      </c>
      <c r="X251" s="161"/>
    </row>
    <row r="252" spans="1:193" s="89" customFormat="1" ht="51" customHeight="1" x14ac:dyDescent="0.2">
      <c r="A252" s="71" t="s">
        <v>143</v>
      </c>
      <c r="B252" s="33" t="s">
        <v>28</v>
      </c>
      <c r="C252" s="33" t="s">
        <v>138</v>
      </c>
      <c r="D252" s="100" t="s">
        <v>139</v>
      </c>
      <c r="E252" s="100" t="s">
        <v>140</v>
      </c>
      <c r="F252" s="100" t="s">
        <v>144</v>
      </c>
      <c r="G252" s="33" t="s">
        <v>2239</v>
      </c>
      <c r="H252" s="47">
        <v>100</v>
      </c>
      <c r="I252" s="33">
        <v>710000000</v>
      </c>
      <c r="J252" s="33" t="s">
        <v>33</v>
      </c>
      <c r="K252" s="45" t="s">
        <v>34</v>
      </c>
      <c r="L252" s="33" t="s">
        <v>33</v>
      </c>
      <c r="M252" s="45"/>
      <c r="N252" s="45" t="s">
        <v>142</v>
      </c>
      <c r="O252" s="33" t="s">
        <v>2267</v>
      </c>
      <c r="P252" s="45"/>
      <c r="Q252" s="45"/>
      <c r="R252" s="48"/>
      <c r="S252" s="48"/>
      <c r="T252" s="49">
        <v>0</v>
      </c>
      <c r="U252" s="49">
        <v>0</v>
      </c>
      <c r="V252" s="45" t="s">
        <v>38</v>
      </c>
      <c r="W252" s="33">
        <v>2016</v>
      </c>
      <c r="X252" s="73" t="s">
        <v>2309</v>
      </c>
    </row>
    <row r="253" spans="1:193" s="7" customFormat="1" ht="51" customHeight="1" x14ac:dyDescent="0.2">
      <c r="A253" s="71" t="s">
        <v>2087</v>
      </c>
      <c r="B253" s="33" t="s">
        <v>28</v>
      </c>
      <c r="C253" s="33" t="s">
        <v>138</v>
      </c>
      <c r="D253" s="100" t="s">
        <v>139</v>
      </c>
      <c r="E253" s="100" t="s">
        <v>140</v>
      </c>
      <c r="F253" s="100" t="s">
        <v>144</v>
      </c>
      <c r="G253" s="33" t="s">
        <v>2239</v>
      </c>
      <c r="H253" s="47">
        <v>100</v>
      </c>
      <c r="I253" s="33">
        <v>710000000</v>
      </c>
      <c r="J253" s="33" t="s">
        <v>33</v>
      </c>
      <c r="K253" s="45" t="s">
        <v>34</v>
      </c>
      <c r="L253" s="33" t="s">
        <v>33</v>
      </c>
      <c r="M253" s="45"/>
      <c r="N253" s="45" t="s">
        <v>142</v>
      </c>
      <c r="O253" s="33" t="s">
        <v>2267</v>
      </c>
      <c r="P253" s="45"/>
      <c r="Q253" s="45"/>
      <c r="R253" s="48"/>
      <c r="S253" s="48"/>
      <c r="T253" s="49">
        <v>5357142.8571428563</v>
      </c>
      <c r="U253" s="49">
        <v>6000000</v>
      </c>
      <c r="V253" s="33" t="s">
        <v>102</v>
      </c>
      <c r="W253" s="33">
        <v>2016</v>
      </c>
      <c r="X253" s="73" t="s">
        <v>2088</v>
      </c>
    </row>
    <row r="254" spans="1:193" s="103" customFormat="1" ht="63.75" customHeight="1" x14ac:dyDescent="0.2">
      <c r="A254" s="71" t="s">
        <v>145</v>
      </c>
      <c r="B254" s="33" t="s">
        <v>28</v>
      </c>
      <c r="C254" s="33" t="s">
        <v>146</v>
      </c>
      <c r="D254" s="100" t="s">
        <v>147</v>
      </c>
      <c r="E254" s="100" t="s">
        <v>147</v>
      </c>
      <c r="F254" s="100" t="s">
        <v>148</v>
      </c>
      <c r="G254" s="33" t="s">
        <v>32</v>
      </c>
      <c r="H254" s="46">
        <v>100</v>
      </c>
      <c r="I254" s="33">
        <v>710000000</v>
      </c>
      <c r="J254" s="33" t="s">
        <v>33</v>
      </c>
      <c r="K254" s="33" t="s">
        <v>49</v>
      </c>
      <c r="L254" s="45" t="s">
        <v>50</v>
      </c>
      <c r="M254" s="38"/>
      <c r="N254" s="45" t="s">
        <v>51</v>
      </c>
      <c r="O254" s="33" t="s">
        <v>2314</v>
      </c>
      <c r="P254" s="33"/>
      <c r="Q254" s="33"/>
      <c r="R254" s="37"/>
      <c r="S254" s="37"/>
      <c r="T254" s="37">
        <v>5803571.4285714282</v>
      </c>
      <c r="U254" s="37">
        <v>6500000</v>
      </c>
      <c r="V254" s="45" t="s">
        <v>38</v>
      </c>
      <c r="W254" s="33">
        <v>2016</v>
      </c>
      <c r="X254" s="161"/>
    </row>
    <row r="255" spans="1:193" s="103" customFormat="1" ht="51" customHeight="1" x14ac:dyDescent="0.2">
      <c r="A255" s="71" t="s">
        <v>149</v>
      </c>
      <c r="B255" s="33" t="s">
        <v>28</v>
      </c>
      <c r="C255" s="33" t="s">
        <v>150</v>
      </c>
      <c r="D255" s="100" t="s">
        <v>151</v>
      </c>
      <c r="E255" s="100" t="s">
        <v>151</v>
      </c>
      <c r="F255" s="100" t="s">
        <v>152</v>
      </c>
      <c r="G255" s="33" t="s">
        <v>32</v>
      </c>
      <c r="H255" s="46">
        <v>100</v>
      </c>
      <c r="I255" s="33">
        <v>710000000</v>
      </c>
      <c r="J255" s="33" t="s">
        <v>33</v>
      </c>
      <c r="K255" s="33" t="s">
        <v>49</v>
      </c>
      <c r="L255" s="33" t="s">
        <v>62</v>
      </c>
      <c r="M255" s="38"/>
      <c r="N255" s="45" t="s">
        <v>51</v>
      </c>
      <c r="O255" s="33" t="s">
        <v>2314</v>
      </c>
      <c r="P255" s="33"/>
      <c r="Q255" s="33"/>
      <c r="R255" s="37"/>
      <c r="S255" s="37"/>
      <c r="T255" s="37">
        <v>1339285.7142857141</v>
      </c>
      <c r="U255" s="37">
        <v>1500000</v>
      </c>
      <c r="V255" s="45" t="s">
        <v>102</v>
      </c>
      <c r="W255" s="33">
        <v>2016</v>
      </c>
      <c r="X255" s="161"/>
    </row>
    <row r="256" spans="1:193" s="103" customFormat="1" ht="76.5" x14ac:dyDescent="0.2">
      <c r="A256" s="71" t="s">
        <v>153</v>
      </c>
      <c r="B256" s="33" t="s">
        <v>28</v>
      </c>
      <c r="C256" s="33" t="s">
        <v>154</v>
      </c>
      <c r="D256" s="100" t="s">
        <v>155</v>
      </c>
      <c r="E256" s="100" t="s">
        <v>156</v>
      </c>
      <c r="F256" s="100" t="s">
        <v>157</v>
      </c>
      <c r="G256" s="33" t="s">
        <v>2238</v>
      </c>
      <c r="H256" s="46">
        <v>100</v>
      </c>
      <c r="I256" s="33">
        <v>710000000</v>
      </c>
      <c r="J256" s="33" t="s">
        <v>33</v>
      </c>
      <c r="K256" s="33" t="s">
        <v>111</v>
      </c>
      <c r="L256" s="33" t="s">
        <v>33</v>
      </c>
      <c r="M256" s="38"/>
      <c r="N256" s="45" t="s">
        <v>112</v>
      </c>
      <c r="O256" s="33" t="s">
        <v>2314</v>
      </c>
      <c r="P256" s="33"/>
      <c r="Q256" s="33"/>
      <c r="R256" s="37"/>
      <c r="S256" s="37"/>
      <c r="T256" s="37">
        <v>0</v>
      </c>
      <c r="U256" s="37">
        <v>0</v>
      </c>
      <c r="V256" s="45" t="s">
        <v>102</v>
      </c>
      <c r="W256" s="33">
        <v>2016</v>
      </c>
      <c r="X256" s="73" t="s">
        <v>2327</v>
      </c>
    </row>
    <row r="257" spans="1:24" s="103" customFormat="1" ht="76.5" x14ac:dyDescent="0.2">
      <c r="A257" s="71" t="s">
        <v>2413</v>
      </c>
      <c r="B257" s="33" t="s">
        <v>28</v>
      </c>
      <c r="C257" s="33" t="s">
        <v>154</v>
      </c>
      <c r="D257" s="100" t="s">
        <v>155</v>
      </c>
      <c r="E257" s="100" t="s">
        <v>156</v>
      </c>
      <c r="F257" s="100" t="s">
        <v>157</v>
      </c>
      <c r="G257" s="33" t="s">
        <v>2238</v>
      </c>
      <c r="H257" s="46">
        <v>100</v>
      </c>
      <c r="I257" s="33">
        <v>710000000</v>
      </c>
      <c r="J257" s="33" t="s">
        <v>33</v>
      </c>
      <c r="K257" s="33" t="s">
        <v>111</v>
      </c>
      <c r="L257" s="33" t="s">
        <v>33</v>
      </c>
      <c r="M257" s="38"/>
      <c r="N257" s="45" t="s">
        <v>112</v>
      </c>
      <c r="O257" s="33" t="s">
        <v>2314</v>
      </c>
      <c r="P257" s="33"/>
      <c r="Q257" s="33"/>
      <c r="R257" s="37"/>
      <c r="S257" s="37"/>
      <c r="T257" s="37">
        <f>U257/1.12</f>
        <v>30357142.857142854</v>
      </c>
      <c r="U257" s="37">
        <v>34000000</v>
      </c>
      <c r="V257" s="45" t="s">
        <v>102</v>
      </c>
      <c r="W257" s="33">
        <v>2016</v>
      </c>
      <c r="X257" s="73" t="s">
        <v>2331</v>
      </c>
    </row>
    <row r="258" spans="1:24" s="103" customFormat="1" ht="114.75" customHeight="1" x14ac:dyDescent="0.2">
      <c r="A258" s="71" t="s">
        <v>704</v>
      </c>
      <c r="B258" s="42" t="s">
        <v>28</v>
      </c>
      <c r="C258" s="42" t="s">
        <v>240</v>
      </c>
      <c r="D258" s="100" t="s">
        <v>245</v>
      </c>
      <c r="E258" s="100" t="s">
        <v>245</v>
      </c>
      <c r="F258" s="100" t="s">
        <v>254</v>
      </c>
      <c r="G258" s="42" t="s">
        <v>32</v>
      </c>
      <c r="H258" s="40">
        <v>100</v>
      </c>
      <c r="I258" s="42">
        <v>710000000</v>
      </c>
      <c r="J258" s="33" t="s">
        <v>33</v>
      </c>
      <c r="K258" s="33" t="s">
        <v>49</v>
      </c>
      <c r="L258" s="42" t="s">
        <v>214</v>
      </c>
      <c r="M258" s="42"/>
      <c r="N258" s="67" t="s">
        <v>241</v>
      </c>
      <c r="O258" s="33" t="s">
        <v>2255</v>
      </c>
      <c r="P258" s="102"/>
      <c r="Q258" s="42"/>
      <c r="R258" s="66"/>
      <c r="S258" s="66"/>
      <c r="T258" s="66">
        <v>1229020</v>
      </c>
      <c r="U258" s="66">
        <v>1376502.4000000001</v>
      </c>
      <c r="V258" s="42" t="s">
        <v>102</v>
      </c>
      <c r="W258" s="42">
        <v>2016</v>
      </c>
      <c r="X258" s="161"/>
    </row>
    <row r="259" spans="1:24" s="103" customFormat="1" ht="89.25" customHeight="1" x14ac:dyDescent="0.2">
      <c r="A259" s="128" t="s">
        <v>705</v>
      </c>
      <c r="B259" s="42" t="s">
        <v>28</v>
      </c>
      <c r="C259" s="42" t="s">
        <v>240</v>
      </c>
      <c r="D259" s="100" t="s">
        <v>245</v>
      </c>
      <c r="E259" s="100" t="s">
        <v>245</v>
      </c>
      <c r="F259" s="100" t="s">
        <v>255</v>
      </c>
      <c r="G259" s="42" t="s">
        <v>32</v>
      </c>
      <c r="H259" s="40">
        <v>100</v>
      </c>
      <c r="I259" s="42">
        <v>710000000</v>
      </c>
      <c r="J259" s="33" t="s">
        <v>33</v>
      </c>
      <c r="K259" s="42" t="s">
        <v>242</v>
      </c>
      <c r="L259" s="33" t="s">
        <v>57</v>
      </c>
      <c r="M259" s="42"/>
      <c r="N259" s="67" t="s">
        <v>36</v>
      </c>
      <c r="O259" s="33" t="s">
        <v>2255</v>
      </c>
      <c r="P259" s="102"/>
      <c r="Q259" s="42"/>
      <c r="R259" s="66"/>
      <c r="S259" s="66"/>
      <c r="T259" s="66">
        <v>2303550</v>
      </c>
      <c r="U259" s="66">
        <v>2579976.0000000005</v>
      </c>
      <c r="V259" s="42" t="s">
        <v>102</v>
      </c>
      <c r="W259" s="42">
        <v>2016</v>
      </c>
      <c r="X259" s="161"/>
    </row>
    <row r="260" spans="1:24" s="103" customFormat="1" ht="114.75" customHeight="1" x14ac:dyDescent="0.2">
      <c r="A260" s="71" t="s">
        <v>706</v>
      </c>
      <c r="B260" s="42" t="s">
        <v>28</v>
      </c>
      <c r="C260" s="42" t="s">
        <v>240</v>
      </c>
      <c r="D260" s="100" t="s">
        <v>245</v>
      </c>
      <c r="E260" s="100" t="s">
        <v>245</v>
      </c>
      <c r="F260" s="100" t="s">
        <v>256</v>
      </c>
      <c r="G260" s="33" t="s">
        <v>2238</v>
      </c>
      <c r="H260" s="40">
        <v>100</v>
      </c>
      <c r="I260" s="42">
        <v>710000000</v>
      </c>
      <c r="J260" s="33" t="s">
        <v>33</v>
      </c>
      <c r="K260" s="33" t="s">
        <v>49</v>
      </c>
      <c r="L260" s="42" t="s">
        <v>214</v>
      </c>
      <c r="M260" s="42"/>
      <c r="N260" s="42" t="s">
        <v>243</v>
      </c>
      <c r="O260" s="33" t="s">
        <v>2255</v>
      </c>
      <c r="P260" s="102"/>
      <c r="Q260" s="42"/>
      <c r="R260" s="66"/>
      <c r="S260" s="66"/>
      <c r="T260" s="66">
        <v>7785860</v>
      </c>
      <c r="U260" s="66">
        <v>8720163.2000000011</v>
      </c>
      <c r="V260" s="42" t="s">
        <v>102</v>
      </c>
      <c r="W260" s="42">
        <v>2016</v>
      </c>
      <c r="X260" s="161"/>
    </row>
    <row r="261" spans="1:24" s="103" customFormat="1" ht="89.25" customHeight="1" x14ac:dyDescent="0.2">
      <c r="A261" s="71" t="s">
        <v>707</v>
      </c>
      <c r="B261" s="42" t="s">
        <v>28</v>
      </c>
      <c r="C261" s="42" t="s">
        <v>240</v>
      </c>
      <c r="D261" s="100" t="s">
        <v>245</v>
      </c>
      <c r="E261" s="100" t="s">
        <v>245</v>
      </c>
      <c r="F261" s="100" t="s">
        <v>257</v>
      </c>
      <c r="G261" s="33" t="s">
        <v>2238</v>
      </c>
      <c r="H261" s="40">
        <v>100</v>
      </c>
      <c r="I261" s="42">
        <v>710000000</v>
      </c>
      <c r="J261" s="33" t="s">
        <v>33</v>
      </c>
      <c r="K261" s="42" t="s">
        <v>242</v>
      </c>
      <c r="L261" s="33" t="s">
        <v>57</v>
      </c>
      <c r="M261" s="42"/>
      <c r="N261" s="42" t="s">
        <v>36</v>
      </c>
      <c r="O261" s="33" t="s">
        <v>2255</v>
      </c>
      <c r="P261" s="102"/>
      <c r="Q261" s="42"/>
      <c r="R261" s="66"/>
      <c r="S261" s="66"/>
      <c r="T261" s="66">
        <v>12980490</v>
      </c>
      <c r="U261" s="66">
        <v>14538148.800000001</v>
      </c>
      <c r="V261" s="42" t="s">
        <v>102</v>
      </c>
      <c r="W261" s="42">
        <v>2016</v>
      </c>
      <c r="X261" s="161"/>
    </row>
    <row r="262" spans="1:24" s="103" customFormat="1" ht="106.5" customHeight="1" x14ac:dyDescent="0.2">
      <c r="A262" s="71" t="s">
        <v>708</v>
      </c>
      <c r="B262" s="42" t="s">
        <v>28</v>
      </c>
      <c r="C262" s="42" t="s">
        <v>240</v>
      </c>
      <c r="D262" s="100" t="s">
        <v>245</v>
      </c>
      <c r="E262" s="100" t="s">
        <v>245</v>
      </c>
      <c r="F262" s="100" t="s">
        <v>246</v>
      </c>
      <c r="G262" s="42" t="s">
        <v>32</v>
      </c>
      <c r="H262" s="40">
        <v>100</v>
      </c>
      <c r="I262" s="42">
        <v>710000000</v>
      </c>
      <c r="J262" s="33" t="s">
        <v>33</v>
      </c>
      <c r="K262" s="42" t="s">
        <v>111</v>
      </c>
      <c r="L262" s="42" t="s">
        <v>57</v>
      </c>
      <c r="M262" s="42"/>
      <c r="N262" s="42" t="s">
        <v>239</v>
      </c>
      <c r="O262" s="33" t="s">
        <v>2274</v>
      </c>
      <c r="P262" s="102"/>
      <c r="Q262" s="42"/>
      <c r="R262" s="66"/>
      <c r="S262" s="66"/>
      <c r="T262" s="66">
        <v>464285.71428571426</v>
      </c>
      <c r="U262" s="66">
        <v>520000</v>
      </c>
      <c r="V262" s="42" t="s">
        <v>38</v>
      </c>
      <c r="W262" s="42">
        <v>2016</v>
      </c>
      <c r="X262" s="161"/>
    </row>
    <row r="263" spans="1:24" s="103" customFormat="1" ht="106.5" customHeight="1" x14ac:dyDescent="0.2">
      <c r="A263" s="71" t="s">
        <v>709</v>
      </c>
      <c r="B263" s="42" t="s">
        <v>28</v>
      </c>
      <c r="C263" s="42" t="s">
        <v>240</v>
      </c>
      <c r="D263" s="100" t="s">
        <v>245</v>
      </c>
      <c r="E263" s="100" t="s">
        <v>245</v>
      </c>
      <c r="F263" s="100" t="s">
        <v>258</v>
      </c>
      <c r="G263" s="33" t="s">
        <v>2238</v>
      </c>
      <c r="H263" s="40">
        <v>100</v>
      </c>
      <c r="I263" s="42">
        <v>710000000</v>
      </c>
      <c r="J263" s="33" t="s">
        <v>33</v>
      </c>
      <c r="K263" s="42" t="s">
        <v>111</v>
      </c>
      <c r="L263" s="42" t="s">
        <v>57</v>
      </c>
      <c r="M263" s="42"/>
      <c r="N263" s="42" t="s">
        <v>239</v>
      </c>
      <c r="O263" s="33" t="s">
        <v>2274</v>
      </c>
      <c r="P263" s="102"/>
      <c r="Q263" s="42"/>
      <c r="R263" s="66"/>
      <c r="S263" s="66"/>
      <c r="T263" s="66">
        <v>1874999.9999999998</v>
      </c>
      <c r="U263" s="66">
        <v>2100000</v>
      </c>
      <c r="V263" s="42" t="s">
        <v>102</v>
      </c>
      <c r="W263" s="42">
        <v>2016</v>
      </c>
      <c r="X263" s="161"/>
    </row>
    <row r="264" spans="1:24" s="103" customFormat="1" ht="63.75" customHeight="1" x14ac:dyDescent="0.2">
      <c r="A264" s="71" t="s">
        <v>710</v>
      </c>
      <c r="B264" s="33" t="s">
        <v>28</v>
      </c>
      <c r="C264" s="42" t="s">
        <v>138</v>
      </c>
      <c r="D264" s="100" t="s">
        <v>139</v>
      </c>
      <c r="E264" s="100" t="s">
        <v>140</v>
      </c>
      <c r="F264" s="100" t="s">
        <v>247</v>
      </c>
      <c r="G264" s="42" t="s">
        <v>32</v>
      </c>
      <c r="H264" s="40">
        <v>100</v>
      </c>
      <c r="I264" s="33">
        <v>710000000</v>
      </c>
      <c r="J264" s="33" t="s">
        <v>33</v>
      </c>
      <c r="K264" s="42" t="s">
        <v>40</v>
      </c>
      <c r="L264" s="33" t="s">
        <v>33</v>
      </c>
      <c r="M264" s="42"/>
      <c r="N264" s="42" t="s">
        <v>248</v>
      </c>
      <c r="O264" s="33" t="s">
        <v>2249</v>
      </c>
      <c r="P264" s="68"/>
      <c r="Q264" s="42"/>
      <c r="R264" s="66"/>
      <c r="S264" s="66"/>
      <c r="T264" s="66">
        <v>265000</v>
      </c>
      <c r="U264" s="66">
        <v>296800</v>
      </c>
      <c r="V264" s="42" t="s">
        <v>102</v>
      </c>
      <c r="W264" s="42">
        <v>2016</v>
      </c>
      <c r="X264" s="161"/>
    </row>
    <row r="265" spans="1:24" s="103" customFormat="1" ht="89.25" customHeight="1" x14ac:dyDescent="0.2">
      <c r="A265" s="71" t="s">
        <v>711</v>
      </c>
      <c r="B265" s="33" t="s">
        <v>28</v>
      </c>
      <c r="C265" s="42" t="s">
        <v>249</v>
      </c>
      <c r="D265" s="100" t="s">
        <v>250</v>
      </c>
      <c r="E265" s="100" t="s">
        <v>250</v>
      </c>
      <c r="F265" s="100" t="s">
        <v>251</v>
      </c>
      <c r="G265" s="42" t="s">
        <v>32</v>
      </c>
      <c r="H265" s="40">
        <v>100</v>
      </c>
      <c r="I265" s="33">
        <v>710000000</v>
      </c>
      <c r="J265" s="33" t="s">
        <v>33</v>
      </c>
      <c r="K265" s="42" t="s">
        <v>40</v>
      </c>
      <c r="L265" s="33" t="s">
        <v>33</v>
      </c>
      <c r="M265" s="42"/>
      <c r="N265" s="42" t="s">
        <v>248</v>
      </c>
      <c r="O265" s="33" t="s">
        <v>2249</v>
      </c>
      <c r="P265" s="68"/>
      <c r="Q265" s="42"/>
      <c r="R265" s="66"/>
      <c r="S265" s="66"/>
      <c r="T265" s="66">
        <v>259999.99999999997</v>
      </c>
      <c r="U265" s="66">
        <v>291200</v>
      </c>
      <c r="V265" s="42" t="s">
        <v>102</v>
      </c>
      <c r="W265" s="42">
        <v>2016</v>
      </c>
      <c r="X265" s="161"/>
    </row>
    <row r="266" spans="1:24" s="103" customFormat="1" ht="63.75" customHeight="1" x14ac:dyDescent="0.2">
      <c r="A266" s="71" t="s">
        <v>712</v>
      </c>
      <c r="B266" s="33" t="s">
        <v>28</v>
      </c>
      <c r="C266" s="42" t="s">
        <v>249</v>
      </c>
      <c r="D266" s="100" t="s">
        <v>250</v>
      </c>
      <c r="E266" s="100" t="s">
        <v>250</v>
      </c>
      <c r="F266" s="100" t="s">
        <v>2011</v>
      </c>
      <c r="G266" s="42" t="s">
        <v>32</v>
      </c>
      <c r="H266" s="40">
        <v>100</v>
      </c>
      <c r="I266" s="33">
        <v>710000000</v>
      </c>
      <c r="J266" s="33" t="s">
        <v>33</v>
      </c>
      <c r="K266" s="42" t="s">
        <v>252</v>
      </c>
      <c r="L266" s="33" t="s">
        <v>33</v>
      </c>
      <c r="M266" s="42"/>
      <c r="N266" s="42" t="s">
        <v>118</v>
      </c>
      <c r="O266" s="33" t="s">
        <v>2249</v>
      </c>
      <c r="P266" s="68"/>
      <c r="Q266" s="42"/>
      <c r="R266" s="66"/>
      <c r="S266" s="66"/>
      <c r="T266" s="66">
        <v>239999.99999999997</v>
      </c>
      <c r="U266" s="66">
        <v>268800</v>
      </c>
      <c r="V266" s="42" t="s">
        <v>102</v>
      </c>
      <c r="W266" s="42">
        <v>2016</v>
      </c>
      <c r="X266" s="161"/>
    </row>
    <row r="267" spans="1:24" s="74" customFormat="1" ht="66.75" customHeight="1" x14ac:dyDescent="0.2">
      <c r="A267" s="71" t="s">
        <v>713</v>
      </c>
      <c r="B267" s="33" t="s">
        <v>28</v>
      </c>
      <c r="C267" s="91" t="s">
        <v>274</v>
      </c>
      <c r="D267" s="100" t="s">
        <v>275</v>
      </c>
      <c r="E267" s="100" t="s">
        <v>275</v>
      </c>
      <c r="F267" s="100" t="s">
        <v>276</v>
      </c>
      <c r="G267" s="33" t="s">
        <v>2239</v>
      </c>
      <c r="H267" s="44">
        <v>100</v>
      </c>
      <c r="I267" s="33">
        <v>710000000</v>
      </c>
      <c r="J267" s="33" t="s">
        <v>33</v>
      </c>
      <c r="K267" s="33" t="s">
        <v>277</v>
      </c>
      <c r="L267" s="33" t="s">
        <v>1173</v>
      </c>
      <c r="M267" s="33"/>
      <c r="N267" s="33" t="s">
        <v>278</v>
      </c>
      <c r="O267" s="33" t="s">
        <v>2277</v>
      </c>
      <c r="P267" s="45"/>
      <c r="Q267" s="45"/>
      <c r="R267" s="48"/>
      <c r="S267" s="48"/>
      <c r="T267" s="37">
        <v>1600000</v>
      </c>
      <c r="U267" s="37">
        <v>1792000</v>
      </c>
      <c r="V267" s="33"/>
      <c r="W267" s="33" t="s">
        <v>1562</v>
      </c>
      <c r="X267" s="161"/>
    </row>
    <row r="268" spans="1:24" s="74" customFormat="1" ht="25.5" customHeight="1" x14ac:dyDescent="0.2">
      <c r="A268" s="71" t="s">
        <v>714</v>
      </c>
      <c r="B268" s="33" t="s">
        <v>28</v>
      </c>
      <c r="C268" s="91" t="s">
        <v>274</v>
      </c>
      <c r="D268" s="100" t="s">
        <v>275</v>
      </c>
      <c r="E268" s="100" t="s">
        <v>275</v>
      </c>
      <c r="F268" s="100" t="s">
        <v>279</v>
      </c>
      <c r="G268" s="33" t="s">
        <v>2239</v>
      </c>
      <c r="H268" s="44">
        <v>100</v>
      </c>
      <c r="I268" s="33">
        <v>710000000</v>
      </c>
      <c r="J268" s="33" t="s">
        <v>33</v>
      </c>
      <c r="K268" s="42" t="s">
        <v>213</v>
      </c>
      <c r="L268" s="33" t="s">
        <v>280</v>
      </c>
      <c r="M268" s="33"/>
      <c r="N268" s="33" t="s">
        <v>58</v>
      </c>
      <c r="O268" s="33" t="s">
        <v>2277</v>
      </c>
      <c r="P268" s="45"/>
      <c r="Q268" s="45"/>
      <c r="R268" s="48"/>
      <c r="S268" s="48"/>
      <c r="T268" s="37">
        <v>273052</v>
      </c>
      <c r="U268" s="37">
        <v>305818.23999999999</v>
      </c>
      <c r="V268" s="33"/>
      <c r="W268" s="33">
        <v>2016</v>
      </c>
      <c r="X268" s="161"/>
    </row>
    <row r="269" spans="1:24" s="74" customFormat="1" ht="38.25" customHeight="1" x14ac:dyDescent="0.2">
      <c r="A269" s="71" t="s">
        <v>715</v>
      </c>
      <c r="B269" s="33" t="s">
        <v>28</v>
      </c>
      <c r="C269" s="91" t="s">
        <v>274</v>
      </c>
      <c r="D269" s="100" t="s">
        <v>275</v>
      </c>
      <c r="E269" s="100" t="s">
        <v>275</v>
      </c>
      <c r="F269" s="100" t="s">
        <v>281</v>
      </c>
      <c r="G269" s="33" t="s">
        <v>2239</v>
      </c>
      <c r="H269" s="44">
        <v>100</v>
      </c>
      <c r="I269" s="33">
        <v>710000000</v>
      </c>
      <c r="J269" s="33" t="s">
        <v>33</v>
      </c>
      <c r="K269" s="42" t="s">
        <v>213</v>
      </c>
      <c r="L269" s="33" t="s">
        <v>282</v>
      </c>
      <c r="M269" s="33"/>
      <c r="N269" s="33" t="s">
        <v>58</v>
      </c>
      <c r="O269" s="33" t="s">
        <v>2277</v>
      </c>
      <c r="P269" s="45"/>
      <c r="Q269" s="45"/>
      <c r="R269" s="48"/>
      <c r="S269" s="48"/>
      <c r="T269" s="37">
        <v>700000</v>
      </c>
      <c r="U269" s="37">
        <v>784000</v>
      </c>
      <c r="V269" s="33"/>
      <c r="W269" s="33">
        <v>2016</v>
      </c>
      <c r="X269" s="161"/>
    </row>
    <row r="270" spans="1:24" s="74" customFormat="1" ht="25.5" customHeight="1" x14ac:dyDescent="0.2">
      <c r="A270" s="71" t="s">
        <v>716</v>
      </c>
      <c r="B270" s="33" t="s">
        <v>28</v>
      </c>
      <c r="C270" s="91" t="s">
        <v>274</v>
      </c>
      <c r="D270" s="100" t="s">
        <v>275</v>
      </c>
      <c r="E270" s="100" t="s">
        <v>275</v>
      </c>
      <c r="F270" s="100" t="s">
        <v>283</v>
      </c>
      <c r="G270" s="33" t="s">
        <v>2239</v>
      </c>
      <c r="H270" s="44">
        <v>100</v>
      </c>
      <c r="I270" s="33">
        <v>710000000</v>
      </c>
      <c r="J270" s="33" t="s">
        <v>33</v>
      </c>
      <c r="K270" s="33" t="s">
        <v>277</v>
      </c>
      <c r="L270" s="42" t="s">
        <v>1174</v>
      </c>
      <c r="M270" s="33"/>
      <c r="N270" s="33" t="s">
        <v>278</v>
      </c>
      <c r="O270" s="33" t="s">
        <v>2277</v>
      </c>
      <c r="P270" s="45"/>
      <c r="Q270" s="45"/>
      <c r="R270" s="48"/>
      <c r="S270" s="48"/>
      <c r="T270" s="37">
        <v>900000</v>
      </c>
      <c r="U270" s="37">
        <v>1008000</v>
      </c>
      <c r="V270" s="33"/>
      <c r="W270" s="33" t="s">
        <v>1562</v>
      </c>
      <c r="X270" s="161"/>
    </row>
    <row r="271" spans="1:24" s="7" customFormat="1" ht="51" x14ac:dyDescent="0.2">
      <c r="A271" s="71" t="s">
        <v>717</v>
      </c>
      <c r="B271" s="33" t="s">
        <v>28</v>
      </c>
      <c r="C271" s="45" t="s">
        <v>150</v>
      </c>
      <c r="D271" s="100" t="s">
        <v>151</v>
      </c>
      <c r="E271" s="100" t="s">
        <v>151</v>
      </c>
      <c r="F271" s="100" t="s">
        <v>284</v>
      </c>
      <c r="G271" s="33" t="s">
        <v>32</v>
      </c>
      <c r="H271" s="44">
        <v>100</v>
      </c>
      <c r="I271" s="33">
        <v>710000000</v>
      </c>
      <c r="J271" s="33" t="s">
        <v>33</v>
      </c>
      <c r="K271" s="33" t="s">
        <v>277</v>
      </c>
      <c r="L271" s="76" t="s">
        <v>45</v>
      </c>
      <c r="M271" s="33"/>
      <c r="N271" s="33" t="s">
        <v>278</v>
      </c>
      <c r="O271" s="36" t="s">
        <v>2277</v>
      </c>
      <c r="P271" s="45"/>
      <c r="Q271" s="45"/>
      <c r="R271" s="48"/>
      <c r="S271" s="48"/>
      <c r="T271" s="37">
        <v>0</v>
      </c>
      <c r="U271" s="37">
        <v>0</v>
      </c>
      <c r="V271" s="33"/>
      <c r="W271" s="33" t="s">
        <v>1562</v>
      </c>
      <c r="X271" s="73" t="s">
        <v>2327</v>
      </c>
    </row>
    <row r="272" spans="1:24" s="7" customFormat="1" ht="114.75" x14ac:dyDescent="0.2">
      <c r="A272" s="71" t="s">
        <v>2414</v>
      </c>
      <c r="B272" s="33" t="s">
        <v>28</v>
      </c>
      <c r="C272" s="45" t="s">
        <v>150</v>
      </c>
      <c r="D272" s="100" t="s">
        <v>151</v>
      </c>
      <c r="E272" s="100" t="s">
        <v>151</v>
      </c>
      <c r="F272" s="100" t="s">
        <v>2730</v>
      </c>
      <c r="G272" s="33" t="s">
        <v>32</v>
      </c>
      <c r="H272" s="44">
        <v>100</v>
      </c>
      <c r="I272" s="33">
        <v>710000000</v>
      </c>
      <c r="J272" s="33" t="s">
        <v>33</v>
      </c>
      <c r="K272" s="33" t="s">
        <v>108</v>
      </c>
      <c r="L272" s="76" t="s">
        <v>45</v>
      </c>
      <c r="M272" s="33"/>
      <c r="N272" s="33" t="s">
        <v>2100</v>
      </c>
      <c r="O272" s="36" t="s">
        <v>2249</v>
      </c>
      <c r="P272" s="45"/>
      <c r="Q272" s="45"/>
      <c r="R272" s="48"/>
      <c r="S272" s="48"/>
      <c r="T272" s="37">
        <v>900000</v>
      </c>
      <c r="U272" s="37">
        <v>1008000</v>
      </c>
      <c r="V272" s="33"/>
      <c r="W272" s="33">
        <v>2016</v>
      </c>
      <c r="X272" s="73" t="s">
        <v>2415</v>
      </c>
    </row>
    <row r="273" spans="1:24" s="74" customFormat="1" ht="51" customHeight="1" x14ac:dyDescent="0.2">
      <c r="A273" s="71" t="s">
        <v>718</v>
      </c>
      <c r="B273" s="33" t="s">
        <v>28</v>
      </c>
      <c r="C273" s="33" t="s">
        <v>285</v>
      </c>
      <c r="D273" s="100" t="s">
        <v>286</v>
      </c>
      <c r="E273" s="100" t="s">
        <v>287</v>
      </c>
      <c r="F273" s="100" t="s">
        <v>288</v>
      </c>
      <c r="G273" s="33" t="s">
        <v>2239</v>
      </c>
      <c r="H273" s="44">
        <v>100</v>
      </c>
      <c r="I273" s="33">
        <v>710000000</v>
      </c>
      <c r="J273" s="33" t="s">
        <v>33</v>
      </c>
      <c r="K273" s="33" t="s">
        <v>118</v>
      </c>
      <c r="L273" s="76" t="s">
        <v>45</v>
      </c>
      <c r="M273" s="33"/>
      <c r="N273" s="33" t="s">
        <v>289</v>
      </c>
      <c r="O273" s="33" t="s">
        <v>2277</v>
      </c>
      <c r="P273" s="45"/>
      <c r="Q273" s="45"/>
      <c r="R273" s="48"/>
      <c r="S273" s="48"/>
      <c r="T273" s="37">
        <v>5000000</v>
      </c>
      <c r="U273" s="37">
        <v>5600000</v>
      </c>
      <c r="V273" s="33"/>
      <c r="W273" s="33">
        <v>2016</v>
      </c>
      <c r="X273" s="161"/>
    </row>
    <row r="274" spans="1:24" s="74" customFormat="1" ht="51" customHeight="1" x14ac:dyDescent="0.2">
      <c r="A274" s="71" t="s">
        <v>719</v>
      </c>
      <c r="B274" s="33" t="s">
        <v>28</v>
      </c>
      <c r="C274" s="33" t="s">
        <v>285</v>
      </c>
      <c r="D274" s="100" t="s">
        <v>286</v>
      </c>
      <c r="E274" s="100" t="s">
        <v>287</v>
      </c>
      <c r="F274" s="100" t="s">
        <v>290</v>
      </c>
      <c r="G274" s="33" t="s">
        <v>2239</v>
      </c>
      <c r="H274" s="44">
        <v>100</v>
      </c>
      <c r="I274" s="33">
        <v>710000000</v>
      </c>
      <c r="J274" s="33" t="s">
        <v>33</v>
      </c>
      <c r="K274" s="33" t="s">
        <v>118</v>
      </c>
      <c r="L274" s="76" t="s">
        <v>45</v>
      </c>
      <c r="M274" s="33"/>
      <c r="N274" s="33" t="s">
        <v>289</v>
      </c>
      <c r="O274" s="33" t="s">
        <v>2277</v>
      </c>
      <c r="P274" s="45"/>
      <c r="Q274" s="45"/>
      <c r="R274" s="48"/>
      <c r="S274" s="48"/>
      <c r="T274" s="37">
        <v>5000000</v>
      </c>
      <c r="U274" s="37">
        <v>5600000</v>
      </c>
      <c r="V274" s="33"/>
      <c r="W274" s="33">
        <v>2016</v>
      </c>
      <c r="X274" s="161"/>
    </row>
    <row r="275" spans="1:24" s="74" customFormat="1" ht="89.25" customHeight="1" x14ac:dyDescent="0.25">
      <c r="A275" s="71" t="s">
        <v>720</v>
      </c>
      <c r="B275" s="33" t="s">
        <v>28</v>
      </c>
      <c r="C275" s="33" t="s">
        <v>291</v>
      </c>
      <c r="D275" s="100" t="s">
        <v>292</v>
      </c>
      <c r="E275" s="100" t="s">
        <v>292</v>
      </c>
      <c r="F275" s="100" t="s">
        <v>293</v>
      </c>
      <c r="G275" s="33" t="s">
        <v>2238</v>
      </c>
      <c r="H275" s="44">
        <v>100</v>
      </c>
      <c r="I275" s="33">
        <v>710000000</v>
      </c>
      <c r="J275" s="33" t="s">
        <v>33</v>
      </c>
      <c r="K275" s="33" t="s">
        <v>277</v>
      </c>
      <c r="L275" s="33" t="s">
        <v>294</v>
      </c>
      <c r="M275" s="33"/>
      <c r="N275" s="33" t="s">
        <v>278</v>
      </c>
      <c r="O275" s="33" t="s">
        <v>2277</v>
      </c>
      <c r="P275" s="45"/>
      <c r="Q275" s="45"/>
      <c r="R275" s="48"/>
      <c r="S275" s="48"/>
      <c r="T275" s="37">
        <v>0</v>
      </c>
      <c r="U275" s="37">
        <v>0</v>
      </c>
      <c r="V275" s="33"/>
      <c r="W275" s="33" t="s">
        <v>1562</v>
      </c>
      <c r="X275" s="73" t="s">
        <v>2309</v>
      </c>
    </row>
    <row r="276" spans="1:24" s="7" customFormat="1" ht="51" customHeight="1" x14ac:dyDescent="0.2">
      <c r="A276" s="71" t="s">
        <v>2089</v>
      </c>
      <c r="B276" s="33" t="s">
        <v>28</v>
      </c>
      <c r="C276" s="33" t="s">
        <v>291</v>
      </c>
      <c r="D276" s="100" t="s">
        <v>292</v>
      </c>
      <c r="E276" s="100" t="s">
        <v>292</v>
      </c>
      <c r="F276" s="100" t="s">
        <v>293</v>
      </c>
      <c r="G276" s="33" t="s">
        <v>2238</v>
      </c>
      <c r="H276" s="44">
        <v>100</v>
      </c>
      <c r="I276" s="33">
        <v>710000000</v>
      </c>
      <c r="J276" s="33" t="s">
        <v>33</v>
      </c>
      <c r="K276" s="33" t="s">
        <v>2030</v>
      </c>
      <c r="L276" s="33" t="s">
        <v>62</v>
      </c>
      <c r="M276" s="33"/>
      <c r="N276" s="33" t="s">
        <v>2233</v>
      </c>
      <c r="O276" s="33" t="s">
        <v>2277</v>
      </c>
      <c r="P276" s="45"/>
      <c r="Q276" s="45"/>
      <c r="R276" s="48"/>
      <c r="S276" s="48"/>
      <c r="T276" s="37">
        <v>43895492.049999997</v>
      </c>
      <c r="U276" s="37">
        <v>49162951.100000001</v>
      </c>
      <c r="V276" s="33"/>
      <c r="W276" s="33">
        <v>2016</v>
      </c>
      <c r="X276" s="73" t="s">
        <v>2090</v>
      </c>
    </row>
    <row r="277" spans="1:24" s="7" customFormat="1" ht="63.75" x14ac:dyDescent="0.2">
      <c r="A277" s="71" t="s">
        <v>721</v>
      </c>
      <c r="B277" s="33" t="s">
        <v>28</v>
      </c>
      <c r="C277" s="45" t="s">
        <v>295</v>
      </c>
      <c r="D277" s="100" t="s">
        <v>296</v>
      </c>
      <c r="E277" s="100" t="s">
        <v>296</v>
      </c>
      <c r="F277" s="100" t="s">
        <v>297</v>
      </c>
      <c r="G277" s="33" t="s">
        <v>2238</v>
      </c>
      <c r="H277" s="44">
        <v>100</v>
      </c>
      <c r="I277" s="33">
        <v>710000000</v>
      </c>
      <c r="J277" s="33" t="s">
        <v>33</v>
      </c>
      <c r="K277" s="33" t="s">
        <v>584</v>
      </c>
      <c r="L277" s="33" t="s">
        <v>298</v>
      </c>
      <c r="M277" s="33"/>
      <c r="N277" s="33" t="s">
        <v>299</v>
      </c>
      <c r="O277" s="33" t="s">
        <v>2277</v>
      </c>
      <c r="P277" s="45"/>
      <c r="Q277" s="45"/>
      <c r="R277" s="48"/>
      <c r="S277" s="48"/>
      <c r="T277" s="37">
        <v>0</v>
      </c>
      <c r="U277" s="37">
        <v>0</v>
      </c>
      <c r="V277" s="33"/>
      <c r="W277" s="33">
        <v>2016</v>
      </c>
      <c r="X277" s="173" t="s">
        <v>2327</v>
      </c>
    </row>
    <row r="278" spans="1:24" s="7" customFormat="1" ht="63.75" x14ac:dyDescent="0.2">
      <c r="A278" s="71" t="s">
        <v>2416</v>
      </c>
      <c r="B278" s="33" t="s">
        <v>28</v>
      </c>
      <c r="C278" s="45" t="s">
        <v>295</v>
      </c>
      <c r="D278" s="100" t="s">
        <v>296</v>
      </c>
      <c r="E278" s="100" t="s">
        <v>296</v>
      </c>
      <c r="F278" s="100" t="s">
        <v>2417</v>
      </c>
      <c r="G278" s="33" t="s">
        <v>2238</v>
      </c>
      <c r="H278" s="44">
        <v>100</v>
      </c>
      <c r="I278" s="33">
        <v>710000000</v>
      </c>
      <c r="J278" s="33" t="s">
        <v>33</v>
      </c>
      <c r="K278" s="33" t="s">
        <v>584</v>
      </c>
      <c r="L278" s="33" t="s">
        <v>298</v>
      </c>
      <c r="M278" s="33"/>
      <c r="N278" s="33" t="s">
        <v>1558</v>
      </c>
      <c r="O278" s="33" t="s">
        <v>2277</v>
      </c>
      <c r="P278" s="45"/>
      <c r="Q278" s="45"/>
      <c r="R278" s="48"/>
      <c r="S278" s="48"/>
      <c r="T278" s="37">
        <v>88830000</v>
      </c>
      <c r="U278" s="37">
        <v>99489600.000000015</v>
      </c>
      <c r="V278" s="33"/>
      <c r="W278" s="33">
        <v>2016</v>
      </c>
      <c r="X278" s="173" t="s">
        <v>2418</v>
      </c>
    </row>
    <row r="279" spans="1:24" s="74" customFormat="1" ht="25.5" customHeight="1" x14ac:dyDescent="0.2">
      <c r="A279" s="71" t="s">
        <v>722</v>
      </c>
      <c r="B279" s="33" t="s">
        <v>28</v>
      </c>
      <c r="C279" s="33" t="s">
        <v>300</v>
      </c>
      <c r="D279" s="100" t="s">
        <v>301</v>
      </c>
      <c r="E279" s="100" t="s">
        <v>301</v>
      </c>
      <c r="F279" s="100" t="s">
        <v>302</v>
      </c>
      <c r="G279" s="33" t="s">
        <v>32</v>
      </c>
      <c r="H279" s="44">
        <v>100</v>
      </c>
      <c r="I279" s="33">
        <v>710000000</v>
      </c>
      <c r="J279" s="33" t="s">
        <v>33</v>
      </c>
      <c r="K279" s="33" t="s">
        <v>1186</v>
      </c>
      <c r="L279" s="42" t="s">
        <v>1174</v>
      </c>
      <c r="M279" s="33"/>
      <c r="N279" s="33" t="s">
        <v>303</v>
      </c>
      <c r="O279" s="33" t="s">
        <v>2277</v>
      </c>
      <c r="P279" s="33"/>
      <c r="Q279" s="33"/>
      <c r="R279" s="37"/>
      <c r="S279" s="37"/>
      <c r="T279" s="37">
        <v>450000</v>
      </c>
      <c r="U279" s="37">
        <v>504000</v>
      </c>
      <c r="V279" s="33"/>
      <c r="W279" s="33" t="s">
        <v>1562</v>
      </c>
      <c r="X279" s="161"/>
    </row>
    <row r="280" spans="1:24" s="7" customFormat="1" ht="38.25" x14ac:dyDescent="0.2">
      <c r="A280" s="71" t="s">
        <v>723</v>
      </c>
      <c r="B280" s="33" t="s">
        <v>28</v>
      </c>
      <c r="C280" s="45" t="s">
        <v>304</v>
      </c>
      <c r="D280" s="100" t="s">
        <v>305</v>
      </c>
      <c r="E280" s="100" t="s">
        <v>306</v>
      </c>
      <c r="F280" s="100" t="s">
        <v>307</v>
      </c>
      <c r="G280" s="33" t="s">
        <v>2238</v>
      </c>
      <c r="H280" s="47">
        <v>70</v>
      </c>
      <c r="I280" s="33">
        <v>710000000</v>
      </c>
      <c r="J280" s="33" t="s">
        <v>33</v>
      </c>
      <c r="K280" s="33" t="s">
        <v>56</v>
      </c>
      <c r="L280" s="45" t="s">
        <v>2419</v>
      </c>
      <c r="M280" s="45"/>
      <c r="N280" s="33" t="s">
        <v>58</v>
      </c>
      <c r="O280" s="36" t="s">
        <v>2277</v>
      </c>
      <c r="P280" s="45"/>
      <c r="Q280" s="45"/>
      <c r="R280" s="48"/>
      <c r="S280" s="48"/>
      <c r="T280" s="48">
        <v>0</v>
      </c>
      <c r="U280" s="48">
        <v>0</v>
      </c>
      <c r="V280" s="45"/>
      <c r="W280" s="33">
        <v>2015</v>
      </c>
      <c r="X280" s="73" t="s">
        <v>2327</v>
      </c>
    </row>
    <row r="281" spans="1:24" s="7" customFormat="1" ht="38.25" x14ac:dyDescent="0.2">
      <c r="A281" s="71" t="s">
        <v>2420</v>
      </c>
      <c r="B281" s="33" t="s">
        <v>28</v>
      </c>
      <c r="C281" s="45" t="s">
        <v>304</v>
      </c>
      <c r="D281" s="100" t="s">
        <v>305</v>
      </c>
      <c r="E281" s="100" t="s">
        <v>306</v>
      </c>
      <c r="F281" s="100" t="s">
        <v>307</v>
      </c>
      <c r="G281" s="33" t="s">
        <v>2238</v>
      </c>
      <c r="H281" s="47">
        <v>70</v>
      </c>
      <c r="I281" s="33">
        <v>710000000</v>
      </c>
      <c r="J281" s="33" t="s">
        <v>33</v>
      </c>
      <c r="K281" s="33" t="s">
        <v>2421</v>
      </c>
      <c r="L281" s="45" t="s">
        <v>2419</v>
      </c>
      <c r="M281" s="45"/>
      <c r="N281" s="33" t="s">
        <v>1558</v>
      </c>
      <c r="O281" s="36" t="s">
        <v>2277</v>
      </c>
      <c r="P281" s="45"/>
      <c r="Q281" s="45"/>
      <c r="R281" s="48"/>
      <c r="S281" s="48"/>
      <c r="T281" s="48">
        <v>156660680</v>
      </c>
      <c r="U281" s="48">
        <v>156660680</v>
      </c>
      <c r="V281" s="45"/>
      <c r="W281" s="33">
        <v>2016</v>
      </c>
      <c r="X281" s="73" t="s">
        <v>2422</v>
      </c>
    </row>
    <row r="282" spans="1:24" s="7" customFormat="1" ht="38.25" x14ac:dyDescent="0.2">
      <c r="A282" s="71" t="s">
        <v>724</v>
      </c>
      <c r="B282" s="33" t="s">
        <v>28</v>
      </c>
      <c r="C282" s="45" t="s">
        <v>304</v>
      </c>
      <c r="D282" s="100" t="s">
        <v>305</v>
      </c>
      <c r="E282" s="100" t="s">
        <v>306</v>
      </c>
      <c r="F282" s="100" t="s">
        <v>308</v>
      </c>
      <c r="G282" s="33" t="s">
        <v>2238</v>
      </c>
      <c r="H282" s="47">
        <v>70</v>
      </c>
      <c r="I282" s="33">
        <v>710000000</v>
      </c>
      <c r="J282" s="33" t="s">
        <v>33</v>
      </c>
      <c r="K282" s="33" t="s">
        <v>56</v>
      </c>
      <c r="L282" s="45" t="s">
        <v>2419</v>
      </c>
      <c r="M282" s="45"/>
      <c r="N282" s="33" t="s">
        <v>58</v>
      </c>
      <c r="O282" s="33" t="s">
        <v>2277</v>
      </c>
      <c r="P282" s="45"/>
      <c r="Q282" s="45"/>
      <c r="R282" s="48"/>
      <c r="S282" s="48"/>
      <c r="T282" s="37">
        <v>0</v>
      </c>
      <c r="U282" s="48">
        <v>0</v>
      </c>
      <c r="V282" s="45"/>
      <c r="W282" s="33">
        <v>2015</v>
      </c>
      <c r="X282" s="73" t="s">
        <v>2327</v>
      </c>
    </row>
    <row r="283" spans="1:24" s="7" customFormat="1" ht="38.25" x14ac:dyDescent="0.2">
      <c r="A283" s="71" t="s">
        <v>2423</v>
      </c>
      <c r="B283" s="33" t="s">
        <v>28</v>
      </c>
      <c r="C283" s="45" t="s">
        <v>304</v>
      </c>
      <c r="D283" s="100" t="s">
        <v>305</v>
      </c>
      <c r="E283" s="100" t="s">
        <v>306</v>
      </c>
      <c r="F283" s="100" t="s">
        <v>308</v>
      </c>
      <c r="G283" s="33" t="s">
        <v>2238</v>
      </c>
      <c r="H283" s="47">
        <v>70</v>
      </c>
      <c r="I283" s="33">
        <v>710000000</v>
      </c>
      <c r="J283" s="33" t="s">
        <v>33</v>
      </c>
      <c r="K283" s="33" t="s">
        <v>2421</v>
      </c>
      <c r="L283" s="45" t="s">
        <v>2419</v>
      </c>
      <c r="M283" s="45"/>
      <c r="N283" s="33" t="s">
        <v>1558</v>
      </c>
      <c r="O283" s="33" t="s">
        <v>2277</v>
      </c>
      <c r="P283" s="45"/>
      <c r="Q283" s="45"/>
      <c r="R283" s="48"/>
      <c r="S283" s="48"/>
      <c r="T283" s="37">
        <v>323771000</v>
      </c>
      <c r="U283" s="48">
        <v>323771000</v>
      </c>
      <c r="V283" s="45"/>
      <c r="W283" s="33">
        <v>2016</v>
      </c>
      <c r="X283" s="73" t="s">
        <v>2422</v>
      </c>
    </row>
    <row r="284" spans="1:24" s="7" customFormat="1" ht="38.25" x14ac:dyDescent="0.2">
      <c r="A284" s="71" t="s">
        <v>725</v>
      </c>
      <c r="B284" s="33" t="s">
        <v>28</v>
      </c>
      <c r="C284" s="45" t="s">
        <v>304</v>
      </c>
      <c r="D284" s="100" t="s">
        <v>305</v>
      </c>
      <c r="E284" s="100" t="s">
        <v>306</v>
      </c>
      <c r="F284" s="100" t="s">
        <v>309</v>
      </c>
      <c r="G284" s="33" t="s">
        <v>2238</v>
      </c>
      <c r="H284" s="47">
        <v>70</v>
      </c>
      <c r="I284" s="33">
        <v>710000000</v>
      </c>
      <c r="J284" s="33" t="s">
        <v>33</v>
      </c>
      <c r="K284" s="33" t="s">
        <v>56</v>
      </c>
      <c r="L284" s="45" t="s">
        <v>2419</v>
      </c>
      <c r="M284" s="45"/>
      <c r="N284" s="33" t="s">
        <v>58</v>
      </c>
      <c r="O284" s="36" t="s">
        <v>2277</v>
      </c>
      <c r="P284" s="45"/>
      <c r="Q284" s="45"/>
      <c r="R284" s="48"/>
      <c r="S284" s="48"/>
      <c r="T284" s="37">
        <v>0</v>
      </c>
      <c r="U284" s="48">
        <v>0</v>
      </c>
      <c r="V284" s="45"/>
      <c r="W284" s="33">
        <v>2015</v>
      </c>
      <c r="X284" s="73" t="s">
        <v>2327</v>
      </c>
    </row>
    <row r="285" spans="1:24" s="7" customFormat="1" ht="38.25" x14ac:dyDescent="0.2">
      <c r="A285" s="71" t="s">
        <v>2424</v>
      </c>
      <c r="B285" s="33" t="s">
        <v>28</v>
      </c>
      <c r="C285" s="45" t="s">
        <v>304</v>
      </c>
      <c r="D285" s="100" t="s">
        <v>305</v>
      </c>
      <c r="E285" s="100" t="s">
        <v>306</v>
      </c>
      <c r="F285" s="100" t="s">
        <v>2425</v>
      </c>
      <c r="G285" s="33" t="s">
        <v>2238</v>
      </c>
      <c r="H285" s="47">
        <v>70</v>
      </c>
      <c r="I285" s="33">
        <v>710000000</v>
      </c>
      <c r="J285" s="33" t="s">
        <v>33</v>
      </c>
      <c r="K285" s="33" t="s">
        <v>2421</v>
      </c>
      <c r="L285" s="45" t="s">
        <v>2419</v>
      </c>
      <c r="M285" s="45"/>
      <c r="N285" s="33" t="s">
        <v>1558</v>
      </c>
      <c r="O285" s="33" t="s">
        <v>2277</v>
      </c>
      <c r="P285" s="45"/>
      <c r="Q285" s="45"/>
      <c r="R285" s="48"/>
      <c r="S285" s="48"/>
      <c r="T285" s="37">
        <v>43529040</v>
      </c>
      <c r="U285" s="48">
        <v>43529040</v>
      </c>
      <c r="V285" s="45"/>
      <c r="W285" s="33">
        <v>2016</v>
      </c>
      <c r="X285" s="73" t="s">
        <v>2422</v>
      </c>
    </row>
    <row r="286" spans="1:24" s="7" customFormat="1" ht="63.75" x14ac:dyDescent="0.2">
      <c r="A286" s="71" t="s">
        <v>726</v>
      </c>
      <c r="B286" s="33" t="s">
        <v>28</v>
      </c>
      <c r="C286" s="45" t="s">
        <v>304</v>
      </c>
      <c r="D286" s="100" t="s">
        <v>305</v>
      </c>
      <c r="E286" s="100" t="s">
        <v>306</v>
      </c>
      <c r="F286" s="100" t="s">
        <v>310</v>
      </c>
      <c r="G286" s="33" t="s">
        <v>2238</v>
      </c>
      <c r="H286" s="47">
        <v>70</v>
      </c>
      <c r="I286" s="33">
        <v>710000000</v>
      </c>
      <c r="J286" s="33" t="s">
        <v>33</v>
      </c>
      <c r="K286" s="33" t="s">
        <v>56</v>
      </c>
      <c r="L286" s="45" t="s">
        <v>2419</v>
      </c>
      <c r="M286" s="45"/>
      <c r="N286" s="33" t="s">
        <v>58</v>
      </c>
      <c r="O286" s="33" t="s">
        <v>2277</v>
      </c>
      <c r="P286" s="45"/>
      <c r="Q286" s="45"/>
      <c r="R286" s="48"/>
      <c r="S286" s="48"/>
      <c r="T286" s="37">
        <v>0</v>
      </c>
      <c r="U286" s="48">
        <v>0</v>
      </c>
      <c r="V286" s="45"/>
      <c r="W286" s="33">
        <v>2015</v>
      </c>
      <c r="X286" s="73" t="s">
        <v>2327</v>
      </c>
    </row>
    <row r="287" spans="1:24" s="7" customFormat="1" ht="63.75" x14ac:dyDescent="0.2">
      <c r="A287" s="71" t="s">
        <v>2426</v>
      </c>
      <c r="B287" s="33" t="s">
        <v>28</v>
      </c>
      <c r="C287" s="45" t="s">
        <v>304</v>
      </c>
      <c r="D287" s="100" t="s">
        <v>305</v>
      </c>
      <c r="E287" s="100" t="s">
        <v>306</v>
      </c>
      <c r="F287" s="100" t="s">
        <v>310</v>
      </c>
      <c r="G287" s="33" t="s">
        <v>2238</v>
      </c>
      <c r="H287" s="47">
        <v>70</v>
      </c>
      <c r="I287" s="33">
        <v>710000000</v>
      </c>
      <c r="J287" s="33" t="s">
        <v>33</v>
      </c>
      <c r="K287" s="33" t="s">
        <v>567</v>
      </c>
      <c r="L287" s="45" t="s">
        <v>2419</v>
      </c>
      <c r="M287" s="45"/>
      <c r="N287" s="33" t="s">
        <v>1181</v>
      </c>
      <c r="O287" s="33" t="s">
        <v>2277</v>
      </c>
      <c r="P287" s="45"/>
      <c r="Q287" s="45"/>
      <c r="R287" s="48"/>
      <c r="S287" s="48"/>
      <c r="T287" s="37">
        <v>54602530</v>
      </c>
      <c r="U287" s="48">
        <v>61154833.600000001</v>
      </c>
      <c r="V287" s="45"/>
      <c r="W287" s="33">
        <v>2016</v>
      </c>
      <c r="X287" s="73" t="s">
        <v>2427</v>
      </c>
    </row>
    <row r="288" spans="1:24" s="7" customFormat="1" ht="38.25" x14ac:dyDescent="0.2">
      <c r="A288" s="71" t="s">
        <v>727</v>
      </c>
      <c r="B288" s="33" t="s">
        <v>28</v>
      </c>
      <c r="C288" s="45" t="s">
        <v>304</v>
      </c>
      <c r="D288" s="100" t="s">
        <v>305</v>
      </c>
      <c r="E288" s="100" t="s">
        <v>306</v>
      </c>
      <c r="F288" s="100" t="s">
        <v>311</v>
      </c>
      <c r="G288" s="33" t="s">
        <v>2238</v>
      </c>
      <c r="H288" s="47">
        <v>70</v>
      </c>
      <c r="I288" s="33">
        <v>710000000</v>
      </c>
      <c r="J288" s="33" t="s">
        <v>33</v>
      </c>
      <c r="K288" s="33" t="s">
        <v>56</v>
      </c>
      <c r="L288" s="45" t="s">
        <v>2419</v>
      </c>
      <c r="M288" s="45"/>
      <c r="N288" s="33" t="s">
        <v>58</v>
      </c>
      <c r="O288" s="36" t="s">
        <v>2277</v>
      </c>
      <c r="P288" s="45"/>
      <c r="Q288" s="45"/>
      <c r="R288" s="48"/>
      <c r="S288" s="48"/>
      <c r="T288" s="37">
        <v>0</v>
      </c>
      <c r="U288" s="48">
        <v>0</v>
      </c>
      <c r="V288" s="45"/>
      <c r="W288" s="33">
        <v>2015</v>
      </c>
      <c r="X288" s="73" t="s">
        <v>2327</v>
      </c>
    </row>
    <row r="289" spans="1:24" s="7" customFormat="1" ht="38.25" x14ac:dyDescent="0.2">
      <c r="A289" s="71" t="s">
        <v>2428</v>
      </c>
      <c r="B289" s="33" t="s">
        <v>28</v>
      </c>
      <c r="C289" s="45" t="s">
        <v>304</v>
      </c>
      <c r="D289" s="100" t="s">
        <v>305</v>
      </c>
      <c r="E289" s="100" t="s">
        <v>306</v>
      </c>
      <c r="F289" s="100" t="s">
        <v>311</v>
      </c>
      <c r="G289" s="33" t="s">
        <v>2238</v>
      </c>
      <c r="H289" s="47">
        <v>70</v>
      </c>
      <c r="I289" s="33">
        <v>710000000</v>
      </c>
      <c r="J289" s="33" t="s">
        <v>33</v>
      </c>
      <c r="K289" s="33" t="s">
        <v>2421</v>
      </c>
      <c r="L289" s="45" t="s">
        <v>2419</v>
      </c>
      <c r="M289" s="45"/>
      <c r="N289" s="33" t="s">
        <v>1558</v>
      </c>
      <c r="O289" s="33" t="s">
        <v>2277</v>
      </c>
      <c r="P289" s="45"/>
      <c r="Q289" s="45"/>
      <c r="R289" s="48"/>
      <c r="S289" s="48"/>
      <c r="T289" s="37">
        <v>98790420</v>
      </c>
      <c r="U289" s="48">
        <v>110645270.40000001</v>
      </c>
      <c r="V289" s="45"/>
      <c r="W289" s="33">
        <v>2016</v>
      </c>
      <c r="X289" s="73" t="s">
        <v>2427</v>
      </c>
    </row>
    <row r="290" spans="1:24" s="74" customFormat="1" ht="38.25" customHeight="1" x14ac:dyDescent="0.25">
      <c r="A290" s="71" t="s">
        <v>728</v>
      </c>
      <c r="B290" s="33" t="s">
        <v>28</v>
      </c>
      <c r="C290" s="45" t="s">
        <v>312</v>
      </c>
      <c r="D290" s="100" t="s">
        <v>313</v>
      </c>
      <c r="E290" s="100" t="s">
        <v>313</v>
      </c>
      <c r="F290" s="100" t="s">
        <v>314</v>
      </c>
      <c r="G290" s="45" t="s">
        <v>32</v>
      </c>
      <c r="H290" s="47">
        <v>100</v>
      </c>
      <c r="I290" s="33">
        <v>710000000</v>
      </c>
      <c r="J290" s="33" t="s">
        <v>33</v>
      </c>
      <c r="K290" s="33" t="s">
        <v>56</v>
      </c>
      <c r="L290" s="45" t="s">
        <v>315</v>
      </c>
      <c r="M290" s="45"/>
      <c r="N290" s="33" t="s">
        <v>58</v>
      </c>
      <c r="O290" s="33" t="s">
        <v>2277</v>
      </c>
      <c r="P290" s="45"/>
      <c r="Q290" s="45"/>
      <c r="R290" s="48"/>
      <c r="S290" s="48"/>
      <c r="T290" s="37">
        <v>600000</v>
      </c>
      <c r="U290" s="48">
        <v>600000</v>
      </c>
      <c r="V290" s="45"/>
      <c r="W290" s="45">
        <v>2015</v>
      </c>
      <c r="X290" s="73" t="s">
        <v>266</v>
      </c>
    </row>
    <row r="291" spans="1:24" s="74" customFormat="1" ht="38.25" customHeight="1" x14ac:dyDescent="0.25">
      <c r="A291" s="71" t="s">
        <v>729</v>
      </c>
      <c r="B291" s="33" t="s">
        <v>28</v>
      </c>
      <c r="C291" s="45" t="s">
        <v>312</v>
      </c>
      <c r="D291" s="100" t="s">
        <v>313</v>
      </c>
      <c r="E291" s="100" t="s">
        <v>313</v>
      </c>
      <c r="F291" s="100" t="s">
        <v>314</v>
      </c>
      <c r="G291" s="45" t="s">
        <v>32</v>
      </c>
      <c r="H291" s="47">
        <v>100</v>
      </c>
      <c r="I291" s="33">
        <v>710000000</v>
      </c>
      <c r="J291" s="33" t="s">
        <v>33</v>
      </c>
      <c r="K291" s="33" t="s">
        <v>56</v>
      </c>
      <c r="L291" s="45" t="s">
        <v>316</v>
      </c>
      <c r="M291" s="45"/>
      <c r="N291" s="33" t="s">
        <v>58</v>
      </c>
      <c r="O291" s="33" t="s">
        <v>2277</v>
      </c>
      <c r="P291" s="45"/>
      <c r="Q291" s="45"/>
      <c r="R291" s="48"/>
      <c r="S291" s="48"/>
      <c r="T291" s="37">
        <v>600000</v>
      </c>
      <c r="U291" s="48">
        <v>600000</v>
      </c>
      <c r="V291" s="45"/>
      <c r="W291" s="45">
        <v>2015</v>
      </c>
      <c r="X291" s="73" t="s">
        <v>266</v>
      </c>
    </row>
    <row r="292" spans="1:24" s="7" customFormat="1" ht="63.75" x14ac:dyDescent="0.2">
      <c r="A292" s="71" t="s">
        <v>730</v>
      </c>
      <c r="B292" s="33" t="s">
        <v>28</v>
      </c>
      <c r="C292" s="91" t="s">
        <v>317</v>
      </c>
      <c r="D292" s="100" t="s">
        <v>318</v>
      </c>
      <c r="E292" s="100" t="s">
        <v>318</v>
      </c>
      <c r="F292" s="100" t="s">
        <v>319</v>
      </c>
      <c r="G292" s="45" t="s">
        <v>32</v>
      </c>
      <c r="H292" s="47">
        <v>100</v>
      </c>
      <c r="I292" s="33">
        <v>710000000</v>
      </c>
      <c r="J292" s="33" t="s">
        <v>33</v>
      </c>
      <c r="K292" s="33" t="s">
        <v>56</v>
      </c>
      <c r="L292" s="45" t="s">
        <v>320</v>
      </c>
      <c r="M292" s="45"/>
      <c r="N292" s="33" t="s">
        <v>58</v>
      </c>
      <c r="O292" s="33" t="s">
        <v>2251</v>
      </c>
      <c r="P292" s="45"/>
      <c r="Q292" s="45"/>
      <c r="R292" s="48"/>
      <c r="S292" s="48"/>
      <c r="T292" s="48">
        <v>0</v>
      </c>
      <c r="U292" s="48">
        <v>0</v>
      </c>
      <c r="V292" s="45"/>
      <c r="W292" s="45">
        <v>2015</v>
      </c>
      <c r="X292" s="73" t="s">
        <v>2327</v>
      </c>
    </row>
    <row r="293" spans="1:24" s="7" customFormat="1" ht="63.75" x14ac:dyDescent="0.2">
      <c r="A293" s="71" t="s">
        <v>2429</v>
      </c>
      <c r="B293" s="33" t="s">
        <v>28</v>
      </c>
      <c r="C293" s="91" t="s">
        <v>317</v>
      </c>
      <c r="D293" s="100" t="s">
        <v>318</v>
      </c>
      <c r="E293" s="100" t="s">
        <v>318</v>
      </c>
      <c r="F293" s="100" t="s">
        <v>319</v>
      </c>
      <c r="G293" s="45" t="s">
        <v>32</v>
      </c>
      <c r="H293" s="47">
        <v>100</v>
      </c>
      <c r="I293" s="33">
        <v>710000000</v>
      </c>
      <c r="J293" s="33" t="s">
        <v>33</v>
      </c>
      <c r="K293" s="33" t="s">
        <v>108</v>
      </c>
      <c r="L293" s="45" t="s">
        <v>320</v>
      </c>
      <c r="M293" s="45"/>
      <c r="N293" s="33" t="s">
        <v>136</v>
      </c>
      <c r="O293" s="33" t="s">
        <v>2430</v>
      </c>
      <c r="P293" s="45"/>
      <c r="Q293" s="45"/>
      <c r="R293" s="48"/>
      <c r="S293" s="48"/>
      <c r="T293" s="48">
        <v>43845769</v>
      </c>
      <c r="U293" s="48">
        <v>43845769</v>
      </c>
      <c r="V293" s="45"/>
      <c r="W293" s="45">
        <v>2016</v>
      </c>
      <c r="X293" s="73" t="s">
        <v>2431</v>
      </c>
    </row>
    <row r="294" spans="1:24" s="7" customFormat="1" ht="76.5" x14ac:dyDescent="0.2">
      <c r="A294" s="71" t="s">
        <v>731</v>
      </c>
      <c r="B294" s="33" t="s">
        <v>28</v>
      </c>
      <c r="C294" s="76" t="s">
        <v>321</v>
      </c>
      <c r="D294" s="100" t="s">
        <v>322</v>
      </c>
      <c r="E294" s="100" t="s">
        <v>322</v>
      </c>
      <c r="F294" s="100" t="s">
        <v>323</v>
      </c>
      <c r="G294" s="76" t="s">
        <v>32</v>
      </c>
      <c r="H294" s="47">
        <v>100</v>
      </c>
      <c r="I294" s="33">
        <v>710000000</v>
      </c>
      <c r="J294" s="33" t="s">
        <v>33</v>
      </c>
      <c r="K294" s="33" t="s">
        <v>56</v>
      </c>
      <c r="L294" s="76" t="s">
        <v>324</v>
      </c>
      <c r="M294" s="76"/>
      <c r="N294" s="33" t="s">
        <v>58</v>
      </c>
      <c r="O294" s="33" t="s">
        <v>2251</v>
      </c>
      <c r="P294" s="76"/>
      <c r="Q294" s="76"/>
      <c r="R294" s="48"/>
      <c r="S294" s="48"/>
      <c r="T294" s="48">
        <v>0</v>
      </c>
      <c r="U294" s="48">
        <v>0</v>
      </c>
      <c r="V294" s="76"/>
      <c r="W294" s="45">
        <v>2015</v>
      </c>
      <c r="X294" s="73" t="s">
        <v>2327</v>
      </c>
    </row>
    <row r="295" spans="1:24" s="7" customFormat="1" ht="76.5" x14ac:dyDescent="0.2">
      <c r="A295" s="71" t="s">
        <v>2432</v>
      </c>
      <c r="B295" s="33" t="s">
        <v>28</v>
      </c>
      <c r="C295" s="76" t="s">
        <v>321</v>
      </c>
      <c r="D295" s="100" t="s">
        <v>322</v>
      </c>
      <c r="E295" s="100" t="s">
        <v>322</v>
      </c>
      <c r="F295" s="100" t="s">
        <v>323</v>
      </c>
      <c r="G295" s="76" t="s">
        <v>32</v>
      </c>
      <c r="H295" s="47">
        <v>100</v>
      </c>
      <c r="I295" s="33">
        <v>710000000</v>
      </c>
      <c r="J295" s="33" t="s">
        <v>33</v>
      </c>
      <c r="K295" s="33" t="s">
        <v>108</v>
      </c>
      <c r="L295" s="76" t="s">
        <v>324</v>
      </c>
      <c r="M295" s="76"/>
      <c r="N295" s="33" t="s">
        <v>136</v>
      </c>
      <c r="O295" s="33" t="s">
        <v>2251</v>
      </c>
      <c r="P295" s="76"/>
      <c r="Q295" s="76"/>
      <c r="R295" s="48"/>
      <c r="S295" s="48"/>
      <c r="T295" s="48">
        <v>8940000</v>
      </c>
      <c r="U295" s="48">
        <v>8940000</v>
      </c>
      <c r="V295" s="76"/>
      <c r="W295" s="45">
        <v>2016</v>
      </c>
      <c r="X295" s="73" t="s">
        <v>2422</v>
      </c>
    </row>
    <row r="296" spans="1:24" s="74" customFormat="1" ht="63.75" customHeight="1" x14ac:dyDescent="0.25">
      <c r="A296" s="71" t="s">
        <v>732</v>
      </c>
      <c r="B296" s="33" t="s">
        <v>28</v>
      </c>
      <c r="C296" s="76" t="s">
        <v>325</v>
      </c>
      <c r="D296" s="100" t="s">
        <v>326</v>
      </c>
      <c r="E296" s="100" t="s">
        <v>326</v>
      </c>
      <c r="F296" s="100" t="s">
        <v>327</v>
      </c>
      <c r="G296" s="76" t="s">
        <v>32</v>
      </c>
      <c r="H296" s="47">
        <v>0</v>
      </c>
      <c r="I296" s="33">
        <v>710000000</v>
      </c>
      <c r="J296" s="33" t="s">
        <v>33</v>
      </c>
      <c r="K296" s="76" t="s">
        <v>328</v>
      </c>
      <c r="L296" s="76" t="s">
        <v>329</v>
      </c>
      <c r="M296" s="76"/>
      <c r="N296" s="76" t="s">
        <v>328</v>
      </c>
      <c r="O296" s="33" t="s">
        <v>2278</v>
      </c>
      <c r="P296" s="76"/>
      <c r="Q296" s="76"/>
      <c r="R296" s="48"/>
      <c r="S296" s="48"/>
      <c r="T296" s="48">
        <v>0</v>
      </c>
      <c r="U296" s="48">
        <v>0</v>
      </c>
      <c r="V296" s="76"/>
      <c r="W296" s="45">
        <v>2016</v>
      </c>
      <c r="X296" s="73" t="s">
        <v>2309</v>
      </c>
    </row>
    <row r="297" spans="1:24" s="7" customFormat="1" ht="153" x14ac:dyDescent="0.2">
      <c r="A297" s="71" t="s">
        <v>2091</v>
      </c>
      <c r="B297" s="33" t="s">
        <v>28</v>
      </c>
      <c r="C297" s="76" t="s">
        <v>325</v>
      </c>
      <c r="D297" s="100" t="s">
        <v>326</v>
      </c>
      <c r="E297" s="100" t="s">
        <v>326</v>
      </c>
      <c r="F297" s="100" t="s">
        <v>327</v>
      </c>
      <c r="G297" s="76" t="s">
        <v>32</v>
      </c>
      <c r="H297" s="47">
        <v>0</v>
      </c>
      <c r="I297" s="33">
        <v>710000000</v>
      </c>
      <c r="J297" s="33" t="s">
        <v>33</v>
      </c>
      <c r="K297" s="76" t="s">
        <v>2092</v>
      </c>
      <c r="L297" s="76" t="s">
        <v>329</v>
      </c>
      <c r="M297" s="76"/>
      <c r="N297" s="76" t="s">
        <v>2092</v>
      </c>
      <c r="O297" s="33" t="s">
        <v>2278</v>
      </c>
      <c r="P297" s="76"/>
      <c r="Q297" s="76"/>
      <c r="R297" s="48"/>
      <c r="S297" s="48"/>
      <c r="T297" s="48">
        <v>0</v>
      </c>
      <c r="U297" s="48">
        <v>0</v>
      </c>
      <c r="V297" s="76"/>
      <c r="W297" s="45">
        <v>2016</v>
      </c>
      <c r="X297" s="73" t="s">
        <v>2327</v>
      </c>
    </row>
    <row r="298" spans="1:24" s="7" customFormat="1" ht="153" x14ac:dyDescent="0.2">
      <c r="A298" s="71" t="s">
        <v>2433</v>
      </c>
      <c r="B298" s="33" t="s">
        <v>28</v>
      </c>
      <c r="C298" s="76" t="s">
        <v>325</v>
      </c>
      <c r="D298" s="100" t="s">
        <v>326</v>
      </c>
      <c r="E298" s="100" t="s">
        <v>326</v>
      </c>
      <c r="F298" s="100" t="s">
        <v>327</v>
      </c>
      <c r="G298" s="76" t="s">
        <v>32</v>
      </c>
      <c r="H298" s="47">
        <v>0</v>
      </c>
      <c r="I298" s="33">
        <v>710000000</v>
      </c>
      <c r="J298" s="33" t="s">
        <v>33</v>
      </c>
      <c r="K298" s="76" t="s">
        <v>2092</v>
      </c>
      <c r="L298" s="76" t="s">
        <v>329</v>
      </c>
      <c r="M298" s="76"/>
      <c r="N298" s="76" t="s">
        <v>2092</v>
      </c>
      <c r="O298" s="33" t="s">
        <v>2278</v>
      </c>
      <c r="P298" s="76"/>
      <c r="Q298" s="76"/>
      <c r="R298" s="48"/>
      <c r="S298" s="48"/>
      <c r="T298" s="48">
        <v>727553127</v>
      </c>
      <c r="U298" s="48">
        <v>727553127</v>
      </c>
      <c r="V298" s="76"/>
      <c r="W298" s="45">
        <v>2016</v>
      </c>
      <c r="X298" s="73" t="s">
        <v>2434</v>
      </c>
    </row>
    <row r="299" spans="1:24" s="74" customFormat="1" ht="51" customHeight="1" x14ac:dyDescent="0.25">
      <c r="A299" s="128" t="s">
        <v>733</v>
      </c>
      <c r="B299" s="33" t="s">
        <v>28</v>
      </c>
      <c r="C299" s="76" t="s">
        <v>325</v>
      </c>
      <c r="D299" s="100" t="s">
        <v>326</v>
      </c>
      <c r="E299" s="100" t="s">
        <v>326</v>
      </c>
      <c r="F299" s="100" t="s">
        <v>330</v>
      </c>
      <c r="G299" s="76" t="s">
        <v>32</v>
      </c>
      <c r="H299" s="47">
        <v>0</v>
      </c>
      <c r="I299" s="33">
        <v>710000000</v>
      </c>
      <c r="J299" s="33" t="s">
        <v>33</v>
      </c>
      <c r="K299" s="76" t="s">
        <v>331</v>
      </c>
      <c r="L299" s="76" t="s">
        <v>332</v>
      </c>
      <c r="M299" s="76"/>
      <c r="N299" s="76" t="s">
        <v>331</v>
      </c>
      <c r="O299" s="33" t="s">
        <v>2278</v>
      </c>
      <c r="P299" s="76"/>
      <c r="Q299" s="76"/>
      <c r="R299" s="48"/>
      <c r="S299" s="48"/>
      <c r="T299" s="48">
        <v>0</v>
      </c>
      <c r="U299" s="48">
        <v>0</v>
      </c>
      <c r="V299" s="76"/>
      <c r="W299" s="45">
        <v>2016</v>
      </c>
      <c r="X299" s="73" t="s">
        <v>2309</v>
      </c>
    </row>
    <row r="300" spans="1:24" s="7" customFormat="1" ht="153" x14ac:dyDescent="0.2">
      <c r="A300" s="71" t="s">
        <v>2094</v>
      </c>
      <c r="B300" s="33" t="s">
        <v>28</v>
      </c>
      <c r="C300" s="76" t="s">
        <v>325</v>
      </c>
      <c r="D300" s="100" t="s">
        <v>326</v>
      </c>
      <c r="E300" s="100" t="s">
        <v>326</v>
      </c>
      <c r="F300" s="100" t="s">
        <v>330</v>
      </c>
      <c r="G300" s="76" t="s">
        <v>32</v>
      </c>
      <c r="H300" s="47">
        <v>0</v>
      </c>
      <c r="I300" s="33">
        <v>710000000</v>
      </c>
      <c r="J300" s="33" t="s">
        <v>33</v>
      </c>
      <c r="K300" s="76" t="s">
        <v>2092</v>
      </c>
      <c r="L300" s="76" t="s">
        <v>332</v>
      </c>
      <c r="M300" s="76"/>
      <c r="N300" s="76" t="s">
        <v>2092</v>
      </c>
      <c r="O300" s="33" t="s">
        <v>2278</v>
      </c>
      <c r="P300" s="76"/>
      <c r="Q300" s="76"/>
      <c r="R300" s="48"/>
      <c r="S300" s="48"/>
      <c r="T300" s="48">
        <v>0</v>
      </c>
      <c r="U300" s="48">
        <v>0</v>
      </c>
      <c r="V300" s="76"/>
      <c r="W300" s="45">
        <v>2016</v>
      </c>
      <c r="X300" s="73" t="s">
        <v>2327</v>
      </c>
    </row>
    <row r="301" spans="1:24" s="7" customFormat="1" ht="153" x14ac:dyDescent="0.2">
      <c r="A301" s="71" t="s">
        <v>2435</v>
      </c>
      <c r="B301" s="33" t="s">
        <v>28</v>
      </c>
      <c r="C301" s="76" t="s">
        <v>325</v>
      </c>
      <c r="D301" s="100" t="s">
        <v>326</v>
      </c>
      <c r="E301" s="100" t="s">
        <v>326</v>
      </c>
      <c r="F301" s="100" t="s">
        <v>330</v>
      </c>
      <c r="G301" s="76" t="s">
        <v>32</v>
      </c>
      <c r="H301" s="47">
        <v>0</v>
      </c>
      <c r="I301" s="33">
        <v>710000000</v>
      </c>
      <c r="J301" s="33" t="s">
        <v>33</v>
      </c>
      <c r="K301" s="76" t="s">
        <v>2092</v>
      </c>
      <c r="L301" s="76" t="s">
        <v>332</v>
      </c>
      <c r="M301" s="76"/>
      <c r="N301" s="76" t="s">
        <v>2092</v>
      </c>
      <c r="O301" s="33" t="s">
        <v>2278</v>
      </c>
      <c r="P301" s="76"/>
      <c r="Q301" s="76"/>
      <c r="R301" s="48"/>
      <c r="S301" s="48"/>
      <c r="T301" s="48">
        <v>456305168</v>
      </c>
      <c r="U301" s="48">
        <v>456305168</v>
      </c>
      <c r="V301" s="76"/>
      <c r="W301" s="45">
        <v>2016</v>
      </c>
      <c r="X301" s="73" t="s">
        <v>2434</v>
      </c>
    </row>
    <row r="302" spans="1:24" s="74" customFormat="1" ht="51" customHeight="1" x14ac:dyDescent="0.25">
      <c r="A302" s="71" t="s">
        <v>734</v>
      </c>
      <c r="B302" s="33" t="s">
        <v>28</v>
      </c>
      <c r="C302" s="76" t="s">
        <v>325</v>
      </c>
      <c r="D302" s="100" t="s">
        <v>326</v>
      </c>
      <c r="E302" s="100" t="s">
        <v>326</v>
      </c>
      <c r="F302" s="100" t="s">
        <v>333</v>
      </c>
      <c r="G302" s="76" t="s">
        <v>32</v>
      </c>
      <c r="H302" s="47">
        <v>0</v>
      </c>
      <c r="I302" s="33">
        <v>710000000</v>
      </c>
      <c r="J302" s="33" t="s">
        <v>33</v>
      </c>
      <c r="K302" s="76" t="s">
        <v>334</v>
      </c>
      <c r="L302" s="76" t="s">
        <v>335</v>
      </c>
      <c r="M302" s="76"/>
      <c r="N302" s="76" t="s">
        <v>336</v>
      </c>
      <c r="O302" s="33" t="s">
        <v>2278</v>
      </c>
      <c r="P302" s="76"/>
      <c r="Q302" s="76"/>
      <c r="R302" s="48"/>
      <c r="S302" s="48"/>
      <c r="T302" s="48">
        <v>0</v>
      </c>
      <c r="U302" s="48">
        <v>0</v>
      </c>
      <c r="V302" s="76"/>
      <c r="W302" s="45">
        <v>2016</v>
      </c>
      <c r="X302" s="73" t="s">
        <v>2309</v>
      </c>
    </row>
    <row r="303" spans="1:24" s="74" customFormat="1" ht="102" customHeight="1" x14ac:dyDescent="0.25">
      <c r="A303" s="71" t="s">
        <v>2095</v>
      </c>
      <c r="B303" s="33" t="s">
        <v>28</v>
      </c>
      <c r="C303" s="76" t="s">
        <v>325</v>
      </c>
      <c r="D303" s="100" t="s">
        <v>326</v>
      </c>
      <c r="E303" s="100" t="s">
        <v>326</v>
      </c>
      <c r="F303" s="100" t="s">
        <v>333</v>
      </c>
      <c r="G303" s="76" t="s">
        <v>32</v>
      </c>
      <c r="H303" s="47">
        <v>0</v>
      </c>
      <c r="I303" s="33">
        <v>710000000</v>
      </c>
      <c r="J303" s="33" t="s">
        <v>33</v>
      </c>
      <c r="K303" s="76" t="s">
        <v>2092</v>
      </c>
      <c r="L303" s="76" t="s">
        <v>335</v>
      </c>
      <c r="M303" s="76"/>
      <c r="N303" s="76" t="s">
        <v>58</v>
      </c>
      <c r="O303" s="33" t="s">
        <v>2278</v>
      </c>
      <c r="P303" s="76"/>
      <c r="Q303" s="76"/>
      <c r="R303" s="48"/>
      <c r="S303" s="48"/>
      <c r="T303" s="48">
        <v>802478659</v>
      </c>
      <c r="U303" s="48">
        <v>802478659</v>
      </c>
      <c r="V303" s="76"/>
      <c r="W303" s="45">
        <v>2016</v>
      </c>
      <c r="X303" s="73" t="s">
        <v>2093</v>
      </c>
    </row>
    <row r="304" spans="1:24" s="7" customFormat="1" ht="102" x14ac:dyDescent="0.2">
      <c r="A304" s="71" t="s">
        <v>735</v>
      </c>
      <c r="B304" s="33" t="s">
        <v>28</v>
      </c>
      <c r="C304" s="45" t="s">
        <v>337</v>
      </c>
      <c r="D304" s="100" t="s">
        <v>338</v>
      </c>
      <c r="E304" s="100" t="s">
        <v>339</v>
      </c>
      <c r="F304" s="100" t="s">
        <v>340</v>
      </c>
      <c r="G304" s="76" t="s">
        <v>32</v>
      </c>
      <c r="H304" s="47">
        <v>0</v>
      </c>
      <c r="I304" s="33">
        <v>710000000</v>
      </c>
      <c r="J304" s="33" t="s">
        <v>33</v>
      </c>
      <c r="K304" s="42" t="s">
        <v>213</v>
      </c>
      <c r="L304" s="76" t="s">
        <v>1180</v>
      </c>
      <c r="M304" s="76"/>
      <c r="N304" s="33" t="s">
        <v>58</v>
      </c>
      <c r="O304" s="33" t="s">
        <v>2277</v>
      </c>
      <c r="P304" s="76"/>
      <c r="Q304" s="76"/>
      <c r="R304" s="48"/>
      <c r="S304" s="48"/>
      <c r="T304" s="48">
        <v>0</v>
      </c>
      <c r="U304" s="48">
        <v>0</v>
      </c>
      <c r="V304" s="76"/>
      <c r="W304" s="72">
        <v>2016</v>
      </c>
      <c r="X304" s="173" t="s">
        <v>2327</v>
      </c>
    </row>
    <row r="305" spans="1:160" s="7" customFormat="1" ht="102" x14ac:dyDescent="0.2">
      <c r="A305" s="71" t="s">
        <v>2436</v>
      </c>
      <c r="B305" s="33" t="s">
        <v>28</v>
      </c>
      <c r="C305" s="45" t="s">
        <v>337</v>
      </c>
      <c r="D305" s="100" t="s">
        <v>338</v>
      </c>
      <c r="E305" s="100" t="s">
        <v>339</v>
      </c>
      <c r="F305" s="100" t="s">
        <v>340</v>
      </c>
      <c r="G305" s="76" t="s">
        <v>32</v>
      </c>
      <c r="H305" s="47">
        <v>0</v>
      </c>
      <c r="I305" s="33">
        <v>710000000</v>
      </c>
      <c r="J305" s="33" t="s">
        <v>33</v>
      </c>
      <c r="K305" s="42" t="s">
        <v>213</v>
      </c>
      <c r="L305" s="76" t="s">
        <v>1180</v>
      </c>
      <c r="M305" s="76"/>
      <c r="N305" s="33" t="s">
        <v>58</v>
      </c>
      <c r="O305" s="33" t="s">
        <v>2277</v>
      </c>
      <c r="P305" s="76"/>
      <c r="Q305" s="76"/>
      <c r="R305" s="48"/>
      <c r="S305" s="48"/>
      <c r="T305" s="48">
        <v>231250</v>
      </c>
      <c r="U305" s="48">
        <v>231250</v>
      </c>
      <c r="V305" s="76"/>
      <c r="W305" s="72">
        <v>2016</v>
      </c>
      <c r="X305" s="73" t="s">
        <v>2437</v>
      </c>
    </row>
    <row r="306" spans="1:160" s="74" customFormat="1" ht="102" customHeight="1" x14ac:dyDescent="0.25">
      <c r="A306" s="71" t="s">
        <v>736</v>
      </c>
      <c r="B306" s="33" t="s">
        <v>28</v>
      </c>
      <c r="C306" s="45" t="s">
        <v>304</v>
      </c>
      <c r="D306" s="100" t="s">
        <v>305</v>
      </c>
      <c r="E306" s="100" t="s">
        <v>306</v>
      </c>
      <c r="F306" s="100" t="s">
        <v>341</v>
      </c>
      <c r="G306" s="33" t="s">
        <v>2238</v>
      </c>
      <c r="H306" s="47">
        <v>80</v>
      </c>
      <c r="I306" s="33">
        <v>710000000</v>
      </c>
      <c r="J306" s="33" t="s">
        <v>33</v>
      </c>
      <c r="K306" s="33" t="s">
        <v>584</v>
      </c>
      <c r="L306" s="76" t="s">
        <v>342</v>
      </c>
      <c r="M306" s="76"/>
      <c r="N306" s="76" t="s">
        <v>343</v>
      </c>
      <c r="O306" s="33" t="s">
        <v>2278</v>
      </c>
      <c r="P306" s="76"/>
      <c r="Q306" s="76"/>
      <c r="R306" s="48"/>
      <c r="S306" s="48"/>
      <c r="T306" s="48">
        <v>11173382.699999999</v>
      </c>
      <c r="U306" s="48">
        <v>11173382.699999999</v>
      </c>
      <c r="V306" s="76"/>
      <c r="W306" s="72">
        <v>2016</v>
      </c>
      <c r="X306" s="73" t="s">
        <v>266</v>
      </c>
    </row>
    <row r="307" spans="1:160" s="74" customFormat="1" ht="102" customHeight="1" x14ac:dyDescent="0.25">
      <c r="A307" s="71" t="s">
        <v>737</v>
      </c>
      <c r="B307" s="33" t="s">
        <v>28</v>
      </c>
      <c r="C307" s="45" t="s">
        <v>304</v>
      </c>
      <c r="D307" s="100" t="s">
        <v>305</v>
      </c>
      <c r="E307" s="100" t="s">
        <v>306</v>
      </c>
      <c r="F307" s="100" t="s">
        <v>344</v>
      </c>
      <c r="G307" s="33" t="s">
        <v>2238</v>
      </c>
      <c r="H307" s="47">
        <v>80</v>
      </c>
      <c r="I307" s="33">
        <v>710000000</v>
      </c>
      <c r="J307" s="33" t="s">
        <v>33</v>
      </c>
      <c r="K307" s="33" t="s">
        <v>584</v>
      </c>
      <c r="L307" s="76" t="s">
        <v>345</v>
      </c>
      <c r="M307" s="76"/>
      <c r="N307" s="76" t="s">
        <v>343</v>
      </c>
      <c r="O307" s="33" t="s">
        <v>2278</v>
      </c>
      <c r="P307" s="76"/>
      <c r="Q307" s="76"/>
      <c r="R307" s="48"/>
      <c r="S307" s="48"/>
      <c r="T307" s="48">
        <v>10532623.75</v>
      </c>
      <c r="U307" s="48">
        <v>10532623.75</v>
      </c>
      <c r="V307" s="76"/>
      <c r="W307" s="72">
        <v>2016</v>
      </c>
      <c r="X307" s="73" t="s">
        <v>266</v>
      </c>
    </row>
    <row r="308" spans="1:160" s="74" customFormat="1" ht="127.5" customHeight="1" x14ac:dyDescent="0.25">
      <c r="A308" s="71" t="s">
        <v>738</v>
      </c>
      <c r="B308" s="33" t="s">
        <v>28</v>
      </c>
      <c r="C308" s="45" t="s">
        <v>304</v>
      </c>
      <c r="D308" s="100" t="s">
        <v>305</v>
      </c>
      <c r="E308" s="100" t="s">
        <v>306</v>
      </c>
      <c r="F308" s="100" t="s">
        <v>346</v>
      </c>
      <c r="G308" s="33" t="s">
        <v>2238</v>
      </c>
      <c r="H308" s="47">
        <v>80</v>
      </c>
      <c r="I308" s="33">
        <v>710000000</v>
      </c>
      <c r="J308" s="33" t="s">
        <v>33</v>
      </c>
      <c r="K308" s="33" t="s">
        <v>584</v>
      </c>
      <c r="L308" s="76" t="s">
        <v>347</v>
      </c>
      <c r="M308" s="76"/>
      <c r="N308" s="76" t="s">
        <v>343</v>
      </c>
      <c r="O308" s="33" t="s">
        <v>2278</v>
      </c>
      <c r="P308" s="76"/>
      <c r="Q308" s="76"/>
      <c r="R308" s="48"/>
      <c r="S308" s="48"/>
      <c r="T308" s="48">
        <v>14559087</v>
      </c>
      <c r="U308" s="48">
        <v>14559087</v>
      </c>
      <c r="V308" s="76"/>
      <c r="W308" s="72">
        <v>2016</v>
      </c>
      <c r="X308" s="73" t="s">
        <v>266</v>
      </c>
    </row>
    <row r="309" spans="1:160" s="7" customFormat="1" ht="76.5" x14ac:dyDescent="0.2">
      <c r="A309" s="71" t="s">
        <v>739</v>
      </c>
      <c r="B309" s="33" t="s">
        <v>28</v>
      </c>
      <c r="C309" s="76" t="s">
        <v>348</v>
      </c>
      <c r="D309" s="100" t="s">
        <v>349</v>
      </c>
      <c r="E309" s="100" t="s">
        <v>349</v>
      </c>
      <c r="F309" s="100" t="s">
        <v>350</v>
      </c>
      <c r="G309" s="76" t="s">
        <v>32</v>
      </c>
      <c r="H309" s="47">
        <v>100</v>
      </c>
      <c r="I309" s="33">
        <v>710000000</v>
      </c>
      <c r="J309" s="33" t="s">
        <v>33</v>
      </c>
      <c r="K309" s="33" t="s">
        <v>277</v>
      </c>
      <c r="L309" s="76" t="s">
        <v>1178</v>
      </c>
      <c r="M309" s="76"/>
      <c r="N309" s="33" t="s">
        <v>278</v>
      </c>
      <c r="O309" s="33" t="s">
        <v>2266</v>
      </c>
      <c r="P309" s="76"/>
      <c r="Q309" s="76"/>
      <c r="R309" s="48"/>
      <c r="S309" s="48"/>
      <c r="T309" s="48">
        <v>0</v>
      </c>
      <c r="U309" s="48">
        <v>0</v>
      </c>
      <c r="V309" s="33" t="s">
        <v>38</v>
      </c>
      <c r="W309" s="33" t="s">
        <v>1562</v>
      </c>
      <c r="X309" s="73" t="s">
        <v>2327</v>
      </c>
    </row>
    <row r="310" spans="1:160" s="7" customFormat="1" ht="76.5" x14ac:dyDescent="0.2">
      <c r="A310" s="71" t="s">
        <v>2438</v>
      </c>
      <c r="B310" s="33" t="s">
        <v>28</v>
      </c>
      <c r="C310" s="76" t="s">
        <v>348</v>
      </c>
      <c r="D310" s="100" t="s">
        <v>349</v>
      </c>
      <c r="E310" s="100" t="s">
        <v>349</v>
      </c>
      <c r="F310" s="100" t="s">
        <v>350</v>
      </c>
      <c r="G310" s="76" t="s">
        <v>32</v>
      </c>
      <c r="H310" s="47">
        <v>100</v>
      </c>
      <c r="I310" s="33">
        <v>710000000</v>
      </c>
      <c r="J310" s="33" t="s">
        <v>33</v>
      </c>
      <c r="K310" s="33" t="s">
        <v>2421</v>
      </c>
      <c r="L310" s="76" t="s">
        <v>1178</v>
      </c>
      <c r="M310" s="76"/>
      <c r="N310" s="33" t="s">
        <v>1558</v>
      </c>
      <c r="O310" s="33" t="s">
        <v>2266</v>
      </c>
      <c r="P310" s="76"/>
      <c r="Q310" s="76"/>
      <c r="R310" s="48"/>
      <c r="S310" s="48"/>
      <c r="T310" s="48">
        <v>184968078</v>
      </c>
      <c r="U310" s="48">
        <v>207164247.36000001</v>
      </c>
      <c r="V310" s="33" t="s">
        <v>38</v>
      </c>
      <c r="W310" s="33">
        <v>2016</v>
      </c>
      <c r="X310" s="73" t="s">
        <v>2427</v>
      </c>
    </row>
    <row r="311" spans="1:160" s="7" customFormat="1" ht="76.5" x14ac:dyDescent="0.2">
      <c r="A311" s="128" t="s">
        <v>740</v>
      </c>
      <c r="B311" s="33" t="s">
        <v>28</v>
      </c>
      <c r="C311" s="76" t="s">
        <v>348</v>
      </c>
      <c r="D311" s="100" t="s">
        <v>349</v>
      </c>
      <c r="E311" s="100" t="s">
        <v>349</v>
      </c>
      <c r="F311" s="100" t="s">
        <v>2439</v>
      </c>
      <c r="G311" s="33" t="s">
        <v>2238</v>
      </c>
      <c r="H311" s="47">
        <v>100</v>
      </c>
      <c r="I311" s="33">
        <v>710000000</v>
      </c>
      <c r="J311" s="33" t="s">
        <v>33</v>
      </c>
      <c r="K311" s="33" t="s">
        <v>584</v>
      </c>
      <c r="L311" s="76" t="s">
        <v>1178</v>
      </c>
      <c r="M311" s="76"/>
      <c r="N311" s="76" t="s">
        <v>2440</v>
      </c>
      <c r="O311" s="33" t="s">
        <v>2266</v>
      </c>
      <c r="P311" s="76"/>
      <c r="Q311" s="76"/>
      <c r="R311" s="48"/>
      <c r="S311" s="48"/>
      <c r="T311" s="48">
        <v>0</v>
      </c>
      <c r="U311" s="48">
        <v>0</v>
      </c>
      <c r="V311" s="76"/>
      <c r="W311" s="72">
        <v>2016</v>
      </c>
      <c r="X311" s="173" t="s">
        <v>2327</v>
      </c>
    </row>
    <row r="312" spans="1:160" s="7" customFormat="1" ht="89.25" x14ac:dyDescent="0.2">
      <c r="A312" s="128" t="s">
        <v>2441</v>
      </c>
      <c r="B312" s="33" t="s">
        <v>28</v>
      </c>
      <c r="C312" s="76" t="s">
        <v>348</v>
      </c>
      <c r="D312" s="100" t="s">
        <v>349</v>
      </c>
      <c r="E312" s="100" t="s">
        <v>349</v>
      </c>
      <c r="F312" s="100" t="s">
        <v>2442</v>
      </c>
      <c r="G312" s="33" t="s">
        <v>2238</v>
      </c>
      <c r="H312" s="47">
        <v>100</v>
      </c>
      <c r="I312" s="33">
        <v>710000000</v>
      </c>
      <c r="J312" s="33" t="s">
        <v>33</v>
      </c>
      <c r="K312" s="33" t="s">
        <v>584</v>
      </c>
      <c r="L312" s="76" t="s">
        <v>1178</v>
      </c>
      <c r="M312" s="76"/>
      <c r="N312" s="76" t="s">
        <v>1558</v>
      </c>
      <c r="O312" s="33" t="s">
        <v>2266</v>
      </c>
      <c r="P312" s="76"/>
      <c r="Q312" s="76"/>
      <c r="R312" s="48"/>
      <c r="S312" s="48"/>
      <c r="T312" s="48">
        <v>67468473</v>
      </c>
      <c r="U312" s="48">
        <v>75564689.760000005</v>
      </c>
      <c r="V312" s="76"/>
      <c r="W312" s="72">
        <v>2016</v>
      </c>
      <c r="X312" s="73" t="s">
        <v>2418</v>
      </c>
    </row>
    <row r="313" spans="1:160" s="7" customFormat="1" ht="38.25" x14ac:dyDescent="0.2">
      <c r="A313" s="71" t="s">
        <v>741</v>
      </c>
      <c r="B313" s="33" t="s">
        <v>28</v>
      </c>
      <c r="C313" s="76" t="s">
        <v>351</v>
      </c>
      <c r="D313" s="100" t="s">
        <v>352</v>
      </c>
      <c r="E313" s="100" t="s">
        <v>352</v>
      </c>
      <c r="F313" s="100" t="s">
        <v>353</v>
      </c>
      <c r="G313" s="33" t="s">
        <v>2238</v>
      </c>
      <c r="H313" s="47">
        <v>100</v>
      </c>
      <c r="I313" s="33">
        <v>710000000</v>
      </c>
      <c r="J313" s="33" t="s">
        <v>33</v>
      </c>
      <c r="K313" s="33" t="s">
        <v>584</v>
      </c>
      <c r="L313" s="76" t="s">
        <v>1178</v>
      </c>
      <c r="M313" s="76"/>
      <c r="N313" s="76" t="s">
        <v>2440</v>
      </c>
      <c r="O313" s="33" t="s">
        <v>2266</v>
      </c>
      <c r="P313" s="76"/>
      <c r="Q313" s="76"/>
      <c r="R313" s="48"/>
      <c r="S313" s="48"/>
      <c r="T313" s="48">
        <v>0</v>
      </c>
      <c r="U313" s="48">
        <v>0</v>
      </c>
      <c r="V313" s="76"/>
      <c r="W313" s="72">
        <v>2016</v>
      </c>
      <c r="X313" s="173" t="s">
        <v>2327</v>
      </c>
    </row>
    <row r="314" spans="1:160" ht="38.25" x14ac:dyDescent="0.25">
      <c r="A314" s="71" t="s">
        <v>2443</v>
      </c>
      <c r="B314" s="33" t="s">
        <v>28</v>
      </c>
      <c r="C314" s="76" t="s">
        <v>351</v>
      </c>
      <c r="D314" s="100" t="s">
        <v>352</v>
      </c>
      <c r="E314" s="100" t="s">
        <v>352</v>
      </c>
      <c r="F314" s="100" t="s">
        <v>2444</v>
      </c>
      <c r="G314" s="33" t="s">
        <v>2238</v>
      </c>
      <c r="H314" s="47">
        <v>100</v>
      </c>
      <c r="I314" s="33">
        <v>710000000</v>
      </c>
      <c r="J314" s="33" t="s">
        <v>33</v>
      </c>
      <c r="K314" s="33" t="s">
        <v>584</v>
      </c>
      <c r="L314" s="76" t="s">
        <v>1178</v>
      </c>
      <c r="M314" s="76"/>
      <c r="N314" s="76" t="s">
        <v>1558</v>
      </c>
      <c r="O314" s="33" t="s">
        <v>2266</v>
      </c>
      <c r="P314" s="76"/>
      <c r="Q314" s="76"/>
      <c r="R314" s="48"/>
      <c r="S314" s="48"/>
      <c r="T314" s="48">
        <v>14092565</v>
      </c>
      <c r="U314" s="48">
        <v>15783672.800000001</v>
      </c>
      <c r="V314" s="76"/>
      <c r="W314" s="72">
        <v>2016</v>
      </c>
      <c r="X314" s="73" t="s">
        <v>2418</v>
      </c>
    </row>
    <row r="315" spans="1:160" s="74" customFormat="1" ht="63.75" customHeight="1" x14ac:dyDescent="0.2">
      <c r="A315" s="71" t="s">
        <v>742</v>
      </c>
      <c r="B315" s="33" t="s">
        <v>28</v>
      </c>
      <c r="C315" s="45" t="s">
        <v>354</v>
      </c>
      <c r="D315" s="100" t="s">
        <v>355</v>
      </c>
      <c r="E315" s="100" t="s">
        <v>355</v>
      </c>
      <c r="F315" s="100" t="s">
        <v>356</v>
      </c>
      <c r="G315" s="33" t="s">
        <v>32</v>
      </c>
      <c r="H315" s="47">
        <v>100</v>
      </c>
      <c r="I315" s="33">
        <v>710000000</v>
      </c>
      <c r="J315" s="33" t="s">
        <v>33</v>
      </c>
      <c r="K315" s="33" t="s">
        <v>56</v>
      </c>
      <c r="L315" s="33" t="s">
        <v>357</v>
      </c>
      <c r="M315" s="33"/>
      <c r="N315" s="33" t="s">
        <v>58</v>
      </c>
      <c r="O315" s="33" t="s">
        <v>2251</v>
      </c>
      <c r="P315" s="45"/>
      <c r="Q315" s="45"/>
      <c r="R315" s="48"/>
      <c r="S315" s="48"/>
      <c r="T315" s="48">
        <v>9081468</v>
      </c>
      <c r="U315" s="48">
        <v>10171244.16</v>
      </c>
      <c r="V315" s="33" t="s">
        <v>38</v>
      </c>
      <c r="W315" s="94">
        <v>2015</v>
      </c>
      <c r="X315" s="161"/>
    </row>
    <row r="316" spans="1:160" s="7" customFormat="1" ht="51" x14ac:dyDescent="0.2">
      <c r="A316" s="71" t="s">
        <v>743</v>
      </c>
      <c r="B316" s="33" t="s">
        <v>28</v>
      </c>
      <c r="C316" s="45" t="s">
        <v>359</v>
      </c>
      <c r="D316" s="100" t="s">
        <v>360</v>
      </c>
      <c r="E316" s="100" t="s">
        <v>360</v>
      </c>
      <c r="F316" s="100" t="s">
        <v>361</v>
      </c>
      <c r="G316" s="33" t="s">
        <v>2238</v>
      </c>
      <c r="H316" s="47">
        <v>100</v>
      </c>
      <c r="I316" s="33">
        <v>710000000</v>
      </c>
      <c r="J316" s="33" t="s">
        <v>33</v>
      </c>
      <c r="K316" s="33" t="s">
        <v>277</v>
      </c>
      <c r="L316" s="33" t="s">
        <v>357</v>
      </c>
      <c r="M316" s="33"/>
      <c r="N316" s="33" t="s">
        <v>278</v>
      </c>
      <c r="O316" s="33" t="s">
        <v>2251</v>
      </c>
      <c r="P316" s="45"/>
      <c r="Q316" s="45"/>
      <c r="R316" s="48"/>
      <c r="S316" s="48"/>
      <c r="T316" s="48">
        <v>0</v>
      </c>
      <c r="U316" s="48">
        <v>0</v>
      </c>
      <c r="V316" s="76"/>
      <c r="W316" s="33" t="s">
        <v>1562</v>
      </c>
      <c r="X316" s="73" t="s">
        <v>2327</v>
      </c>
    </row>
    <row r="317" spans="1:160" s="7" customFormat="1" ht="51" x14ac:dyDescent="0.2">
      <c r="A317" s="71" t="s">
        <v>2445</v>
      </c>
      <c r="B317" s="33" t="s">
        <v>28</v>
      </c>
      <c r="C317" s="45" t="s">
        <v>359</v>
      </c>
      <c r="D317" s="100" t="s">
        <v>360</v>
      </c>
      <c r="E317" s="100" t="s">
        <v>360</v>
      </c>
      <c r="F317" s="100" t="s">
        <v>361</v>
      </c>
      <c r="G317" s="33" t="s">
        <v>2238</v>
      </c>
      <c r="H317" s="47">
        <v>100</v>
      </c>
      <c r="I317" s="33">
        <v>710000000</v>
      </c>
      <c r="J317" s="33" t="s">
        <v>33</v>
      </c>
      <c r="K317" s="33" t="s">
        <v>2421</v>
      </c>
      <c r="L317" s="33" t="s">
        <v>357</v>
      </c>
      <c r="M317" s="33"/>
      <c r="N317" s="33" t="s">
        <v>1558</v>
      </c>
      <c r="O317" s="33" t="s">
        <v>2251</v>
      </c>
      <c r="P317" s="45"/>
      <c r="Q317" s="45"/>
      <c r="R317" s="48"/>
      <c r="S317" s="48"/>
      <c r="T317" s="48">
        <v>14312351</v>
      </c>
      <c r="U317" s="48">
        <v>16029833.119999999</v>
      </c>
      <c r="V317" s="76"/>
      <c r="W317" s="33">
        <v>2016</v>
      </c>
      <c r="X317" s="73" t="s">
        <v>2427</v>
      </c>
    </row>
    <row r="318" spans="1:160" s="104" customFormat="1" ht="25.5" customHeight="1" x14ac:dyDescent="0.2">
      <c r="A318" s="71" t="s">
        <v>744</v>
      </c>
      <c r="B318" s="33" t="s">
        <v>28</v>
      </c>
      <c r="C318" s="33" t="s">
        <v>1298</v>
      </c>
      <c r="D318" s="100" t="s">
        <v>1299</v>
      </c>
      <c r="E318" s="100" t="s">
        <v>1299</v>
      </c>
      <c r="F318" s="100" t="s">
        <v>1527</v>
      </c>
      <c r="G318" s="33" t="s">
        <v>2238</v>
      </c>
      <c r="H318" s="35">
        <v>50</v>
      </c>
      <c r="I318" s="33">
        <v>710000000</v>
      </c>
      <c r="J318" s="33" t="s">
        <v>33</v>
      </c>
      <c r="K318" s="78" t="s">
        <v>142</v>
      </c>
      <c r="L318" s="33" t="s">
        <v>45</v>
      </c>
      <c r="M318" s="78"/>
      <c r="N318" s="78" t="s">
        <v>959</v>
      </c>
      <c r="O318" s="33" t="s">
        <v>2255</v>
      </c>
      <c r="P318" s="78"/>
      <c r="Q318" s="78"/>
      <c r="R318" s="37"/>
      <c r="S318" s="37"/>
      <c r="T318" s="48">
        <f>U318/1.12</f>
        <v>7167164.7089285702</v>
      </c>
      <c r="U318" s="48">
        <v>8027224.4739999995</v>
      </c>
      <c r="V318" s="38"/>
      <c r="W318" s="33">
        <v>2016</v>
      </c>
      <c r="X318" s="73"/>
    </row>
    <row r="319" spans="1:160" s="104" customFormat="1" ht="38.25" customHeight="1" x14ac:dyDescent="0.2">
      <c r="A319" s="71" t="s">
        <v>745</v>
      </c>
      <c r="B319" s="33" t="s">
        <v>28</v>
      </c>
      <c r="C319" s="95" t="s">
        <v>249</v>
      </c>
      <c r="D319" s="100" t="s">
        <v>250</v>
      </c>
      <c r="E319" s="100" t="s">
        <v>250</v>
      </c>
      <c r="F319" s="100" t="s">
        <v>1300</v>
      </c>
      <c r="G319" s="33" t="s">
        <v>2238</v>
      </c>
      <c r="H319" s="44">
        <v>30</v>
      </c>
      <c r="I319" s="33">
        <v>710000000</v>
      </c>
      <c r="J319" s="33" t="s">
        <v>33</v>
      </c>
      <c r="K319" s="33" t="s">
        <v>225</v>
      </c>
      <c r="L319" s="33" t="s">
        <v>45</v>
      </c>
      <c r="M319" s="97"/>
      <c r="N319" s="78" t="s">
        <v>119</v>
      </c>
      <c r="O319" s="33" t="s">
        <v>2255</v>
      </c>
      <c r="P319" s="78"/>
      <c r="Q319" s="78"/>
      <c r="R319" s="37"/>
      <c r="S319" s="37"/>
      <c r="T319" s="48">
        <f>U319/1.12</f>
        <v>16382199.999999998</v>
      </c>
      <c r="U319" s="48">
        <v>18348064</v>
      </c>
      <c r="V319" s="38"/>
      <c r="W319" s="33">
        <v>2016</v>
      </c>
      <c r="X319" s="73"/>
    </row>
    <row r="320" spans="1:160" s="96" customFormat="1" ht="25.5" customHeight="1" x14ac:dyDescent="0.25">
      <c r="A320" s="71" t="s">
        <v>746</v>
      </c>
      <c r="B320" s="33" t="s">
        <v>28</v>
      </c>
      <c r="C320" s="95" t="s">
        <v>1301</v>
      </c>
      <c r="D320" s="100" t="s">
        <v>1302</v>
      </c>
      <c r="E320" s="100" t="s">
        <v>1302</v>
      </c>
      <c r="F320" s="100" t="s">
        <v>1303</v>
      </c>
      <c r="G320" s="33" t="s">
        <v>2238</v>
      </c>
      <c r="H320" s="35">
        <v>50</v>
      </c>
      <c r="I320" s="33">
        <v>710000000</v>
      </c>
      <c r="J320" s="33" t="s">
        <v>33</v>
      </c>
      <c r="K320" s="78" t="s">
        <v>118</v>
      </c>
      <c r="L320" s="33" t="s">
        <v>45</v>
      </c>
      <c r="M320" s="78"/>
      <c r="N320" s="78" t="s">
        <v>119</v>
      </c>
      <c r="O320" s="33" t="s">
        <v>2263</v>
      </c>
      <c r="P320" s="78"/>
      <c r="Q320" s="78"/>
      <c r="R320" s="37"/>
      <c r="S320" s="37"/>
      <c r="T320" s="48">
        <f>U320/1.12</f>
        <v>0</v>
      </c>
      <c r="U320" s="48">
        <v>0</v>
      </c>
      <c r="V320" s="38"/>
      <c r="W320" s="33">
        <v>2016</v>
      </c>
      <c r="X320" s="132" t="s">
        <v>2308</v>
      </c>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row>
    <row r="321" spans="1:160" s="96" customFormat="1" ht="38.25" customHeight="1" x14ac:dyDescent="0.2">
      <c r="A321" s="71" t="s">
        <v>747</v>
      </c>
      <c r="B321" s="33" t="s">
        <v>28</v>
      </c>
      <c r="C321" s="95" t="s">
        <v>249</v>
      </c>
      <c r="D321" s="100" t="s">
        <v>250</v>
      </c>
      <c r="E321" s="100" t="s">
        <v>250</v>
      </c>
      <c r="F321" s="100" t="s">
        <v>1304</v>
      </c>
      <c r="G321" s="33" t="s">
        <v>2238</v>
      </c>
      <c r="H321" s="35">
        <v>50</v>
      </c>
      <c r="I321" s="33">
        <v>710000000</v>
      </c>
      <c r="J321" s="33" t="s">
        <v>33</v>
      </c>
      <c r="K321" s="33" t="s">
        <v>244</v>
      </c>
      <c r="L321" s="33" t="s">
        <v>45</v>
      </c>
      <c r="M321" s="78"/>
      <c r="N321" s="33" t="s">
        <v>51</v>
      </c>
      <c r="O321" s="33" t="s">
        <v>2263</v>
      </c>
      <c r="P321" s="33"/>
      <c r="Q321" s="33"/>
      <c r="R321" s="37"/>
      <c r="S321" s="37"/>
      <c r="T321" s="48">
        <v>0</v>
      </c>
      <c r="U321" s="48">
        <v>0</v>
      </c>
      <c r="V321" s="33"/>
      <c r="W321" s="33">
        <v>2016</v>
      </c>
      <c r="X321" s="73" t="s">
        <v>2309</v>
      </c>
      <c r="Y321" s="104"/>
      <c r="Z321" s="104"/>
      <c r="AA321" s="104"/>
      <c r="AB321" s="104"/>
      <c r="AC321" s="104"/>
      <c r="AD321" s="104"/>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row>
    <row r="322" spans="1:160" s="7" customFormat="1" ht="38.25" customHeight="1" x14ac:dyDescent="0.2">
      <c r="A322" s="71" t="s">
        <v>2096</v>
      </c>
      <c r="B322" s="33" t="s">
        <v>28</v>
      </c>
      <c r="C322" s="95" t="s">
        <v>249</v>
      </c>
      <c r="D322" s="100" t="s">
        <v>250</v>
      </c>
      <c r="E322" s="100" t="s">
        <v>250</v>
      </c>
      <c r="F322" s="100" t="s">
        <v>1304</v>
      </c>
      <c r="G322" s="33" t="s">
        <v>32</v>
      </c>
      <c r="H322" s="35">
        <v>50</v>
      </c>
      <c r="I322" s="33">
        <v>710000000</v>
      </c>
      <c r="J322" s="33" t="s">
        <v>33</v>
      </c>
      <c r="K322" s="33" t="s">
        <v>2030</v>
      </c>
      <c r="L322" s="33" t="s">
        <v>45</v>
      </c>
      <c r="M322" s="78"/>
      <c r="N322" s="33" t="s">
        <v>109</v>
      </c>
      <c r="O322" s="33" t="s">
        <v>2255</v>
      </c>
      <c r="P322" s="33"/>
      <c r="Q322" s="33"/>
      <c r="R322" s="37"/>
      <c r="S322" s="37"/>
      <c r="T322" s="48">
        <f>U322/1.12</f>
        <v>1448214.2857142857</v>
      </c>
      <c r="U322" s="48">
        <v>1622000</v>
      </c>
      <c r="V322" s="33"/>
      <c r="W322" s="33">
        <v>2016</v>
      </c>
      <c r="X322" s="73" t="s">
        <v>2097</v>
      </c>
    </row>
    <row r="323" spans="1:160" s="96" customFormat="1" ht="38.25" x14ac:dyDescent="0.25">
      <c r="A323" s="71" t="s">
        <v>748</v>
      </c>
      <c r="B323" s="33" t="s">
        <v>28</v>
      </c>
      <c r="C323" s="95" t="s">
        <v>249</v>
      </c>
      <c r="D323" s="100" t="s">
        <v>250</v>
      </c>
      <c r="E323" s="100" t="s">
        <v>250</v>
      </c>
      <c r="F323" s="100" t="s">
        <v>1526</v>
      </c>
      <c r="G323" s="33" t="s">
        <v>2238</v>
      </c>
      <c r="H323" s="35">
        <v>50</v>
      </c>
      <c r="I323" s="33">
        <v>710000000</v>
      </c>
      <c r="J323" s="33" t="s">
        <v>33</v>
      </c>
      <c r="K323" s="33" t="s">
        <v>108</v>
      </c>
      <c r="L323" s="33" t="s">
        <v>45</v>
      </c>
      <c r="M323" s="78"/>
      <c r="N323" s="33" t="s">
        <v>1558</v>
      </c>
      <c r="O323" s="33" t="s">
        <v>2255</v>
      </c>
      <c r="P323" s="78"/>
      <c r="Q323" s="78"/>
      <c r="R323" s="37"/>
      <c r="S323" s="37"/>
      <c r="T323" s="48">
        <v>0</v>
      </c>
      <c r="U323" s="48">
        <v>0</v>
      </c>
      <c r="V323" s="38"/>
      <c r="W323" s="33">
        <v>2016</v>
      </c>
      <c r="X323" s="73" t="s">
        <v>2327</v>
      </c>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row>
    <row r="324" spans="1:160" s="96" customFormat="1" ht="38.25" x14ac:dyDescent="0.25">
      <c r="A324" s="71" t="s">
        <v>2446</v>
      </c>
      <c r="B324" s="33" t="s">
        <v>28</v>
      </c>
      <c r="C324" s="95" t="s">
        <v>249</v>
      </c>
      <c r="D324" s="100" t="s">
        <v>250</v>
      </c>
      <c r="E324" s="100" t="s">
        <v>250</v>
      </c>
      <c r="F324" s="100" t="s">
        <v>1526</v>
      </c>
      <c r="G324" s="33" t="s">
        <v>2238</v>
      </c>
      <c r="H324" s="35">
        <v>50</v>
      </c>
      <c r="I324" s="33">
        <v>710000000</v>
      </c>
      <c r="J324" s="33" t="s">
        <v>33</v>
      </c>
      <c r="K324" s="33" t="s">
        <v>244</v>
      </c>
      <c r="L324" s="33" t="s">
        <v>45</v>
      </c>
      <c r="M324" s="78"/>
      <c r="N324" s="33" t="s">
        <v>1181</v>
      </c>
      <c r="O324" s="33" t="s">
        <v>2255</v>
      </c>
      <c r="P324" s="78"/>
      <c r="Q324" s="78"/>
      <c r="R324" s="37"/>
      <c r="S324" s="37"/>
      <c r="T324" s="48">
        <v>50285714.285714284</v>
      </c>
      <c r="U324" s="48">
        <v>56320000</v>
      </c>
      <c r="V324" s="38"/>
      <c r="W324" s="33">
        <v>2016</v>
      </c>
      <c r="X324" s="73" t="s">
        <v>2447</v>
      </c>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row>
    <row r="325" spans="1:160" s="41" customFormat="1" ht="63.75" x14ac:dyDescent="0.25">
      <c r="A325" s="71" t="s">
        <v>749</v>
      </c>
      <c r="B325" s="33" t="s">
        <v>28</v>
      </c>
      <c r="C325" s="95" t="s">
        <v>1301</v>
      </c>
      <c r="D325" s="100" t="s">
        <v>1302</v>
      </c>
      <c r="E325" s="100" t="s">
        <v>1305</v>
      </c>
      <c r="F325" s="100" t="s">
        <v>1306</v>
      </c>
      <c r="G325" s="33" t="s">
        <v>2238</v>
      </c>
      <c r="H325" s="35">
        <v>50</v>
      </c>
      <c r="I325" s="33">
        <v>710000000</v>
      </c>
      <c r="J325" s="33" t="s">
        <v>33</v>
      </c>
      <c r="K325" s="78" t="s">
        <v>49</v>
      </c>
      <c r="L325" s="33" t="s">
        <v>45</v>
      </c>
      <c r="M325" s="78"/>
      <c r="N325" s="78" t="s">
        <v>51</v>
      </c>
      <c r="O325" s="33" t="s">
        <v>2263</v>
      </c>
      <c r="P325" s="78"/>
      <c r="Q325" s="78"/>
      <c r="R325" s="37"/>
      <c r="S325" s="37"/>
      <c r="T325" s="48">
        <v>0</v>
      </c>
      <c r="U325" s="48">
        <v>0</v>
      </c>
      <c r="V325" s="38"/>
      <c r="W325" s="33">
        <v>2016</v>
      </c>
      <c r="X325" s="130" t="s">
        <v>2731</v>
      </c>
    </row>
    <row r="326" spans="1:160" s="41" customFormat="1" ht="63.75" x14ac:dyDescent="0.25">
      <c r="A326" s="71" t="s">
        <v>2771</v>
      </c>
      <c r="B326" s="33" t="s">
        <v>28</v>
      </c>
      <c r="C326" s="95" t="s">
        <v>1301</v>
      </c>
      <c r="D326" s="100" t="s">
        <v>1302</v>
      </c>
      <c r="E326" s="100" t="s">
        <v>1305</v>
      </c>
      <c r="F326" s="100" t="s">
        <v>1306</v>
      </c>
      <c r="G326" s="33" t="s">
        <v>2238</v>
      </c>
      <c r="H326" s="35">
        <v>50</v>
      </c>
      <c r="I326" s="33">
        <v>710000000</v>
      </c>
      <c r="J326" s="33" t="s">
        <v>33</v>
      </c>
      <c r="K326" s="78" t="s">
        <v>244</v>
      </c>
      <c r="L326" s="33" t="s">
        <v>45</v>
      </c>
      <c r="M326" s="78"/>
      <c r="N326" s="78" t="s">
        <v>51</v>
      </c>
      <c r="O326" s="33" t="s">
        <v>2263</v>
      </c>
      <c r="P326" s="78"/>
      <c r="Q326" s="78"/>
      <c r="R326" s="37"/>
      <c r="S326" s="37"/>
      <c r="T326" s="48">
        <v>47646250</v>
      </c>
      <c r="U326" s="48">
        <v>53363800.000000007</v>
      </c>
      <c r="V326" s="38"/>
      <c r="W326" s="33">
        <v>2016</v>
      </c>
      <c r="X326" s="73" t="s">
        <v>2772</v>
      </c>
    </row>
    <row r="327" spans="1:160" s="214" customFormat="1" ht="38.25" customHeight="1" x14ac:dyDescent="0.25">
      <c r="A327" s="71" t="s">
        <v>750</v>
      </c>
      <c r="B327" s="33" t="s">
        <v>28</v>
      </c>
      <c r="C327" s="95" t="s">
        <v>249</v>
      </c>
      <c r="D327" s="100" t="s">
        <v>250</v>
      </c>
      <c r="E327" s="100" t="s">
        <v>250</v>
      </c>
      <c r="F327" s="100" t="s">
        <v>1307</v>
      </c>
      <c r="G327" s="33" t="s">
        <v>2238</v>
      </c>
      <c r="H327" s="35">
        <v>50</v>
      </c>
      <c r="I327" s="33">
        <v>710000000</v>
      </c>
      <c r="J327" s="33" t="s">
        <v>33</v>
      </c>
      <c r="K327" s="33" t="s">
        <v>185</v>
      </c>
      <c r="L327" s="33" t="s">
        <v>45</v>
      </c>
      <c r="M327" s="78"/>
      <c r="N327" s="33" t="s">
        <v>136</v>
      </c>
      <c r="O327" s="33" t="s">
        <v>2255</v>
      </c>
      <c r="P327" s="78"/>
      <c r="Q327" s="78"/>
      <c r="R327" s="37"/>
      <c r="S327" s="37"/>
      <c r="T327" s="48">
        <v>0</v>
      </c>
      <c r="U327" s="48">
        <v>0</v>
      </c>
      <c r="V327" s="38"/>
      <c r="W327" s="33">
        <v>2016</v>
      </c>
      <c r="X327" s="73" t="s">
        <v>2309</v>
      </c>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row>
    <row r="328" spans="1:160" s="41" customFormat="1" ht="38.25" x14ac:dyDescent="0.25">
      <c r="A328" s="71" t="s">
        <v>2098</v>
      </c>
      <c r="B328" s="33" t="s">
        <v>28</v>
      </c>
      <c r="C328" s="95" t="s">
        <v>249</v>
      </c>
      <c r="D328" s="100" t="s">
        <v>250</v>
      </c>
      <c r="E328" s="100" t="s">
        <v>250</v>
      </c>
      <c r="F328" s="100" t="s">
        <v>1307</v>
      </c>
      <c r="G328" s="33" t="s">
        <v>32</v>
      </c>
      <c r="H328" s="35">
        <v>50</v>
      </c>
      <c r="I328" s="33">
        <v>710000000</v>
      </c>
      <c r="J328" s="33" t="s">
        <v>33</v>
      </c>
      <c r="K328" s="33" t="s">
        <v>2030</v>
      </c>
      <c r="L328" s="33" t="s">
        <v>45</v>
      </c>
      <c r="M328" s="78"/>
      <c r="N328" s="33" t="s">
        <v>136</v>
      </c>
      <c r="O328" s="33" t="s">
        <v>2255</v>
      </c>
      <c r="P328" s="78"/>
      <c r="Q328" s="78"/>
      <c r="R328" s="37"/>
      <c r="S328" s="37"/>
      <c r="T328" s="37">
        <v>0</v>
      </c>
      <c r="U328" s="48">
        <v>0</v>
      </c>
      <c r="V328" s="38"/>
      <c r="W328" s="33">
        <v>2016</v>
      </c>
      <c r="X328" s="130" t="s">
        <v>2731</v>
      </c>
    </row>
    <row r="329" spans="1:160" s="41" customFormat="1" ht="38.25" x14ac:dyDescent="0.25">
      <c r="A329" s="71" t="s">
        <v>2773</v>
      </c>
      <c r="B329" s="33" t="s">
        <v>28</v>
      </c>
      <c r="C329" s="95" t="s">
        <v>249</v>
      </c>
      <c r="D329" s="100" t="s">
        <v>250</v>
      </c>
      <c r="E329" s="100" t="s">
        <v>250</v>
      </c>
      <c r="F329" s="100" t="s">
        <v>1307</v>
      </c>
      <c r="G329" s="33" t="s">
        <v>32</v>
      </c>
      <c r="H329" s="35">
        <v>50</v>
      </c>
      <c r="I329" s="33">
        <v>710000000</v>
      </c>
      <c r="J329" s="33" t="s">
        <v>33</v>
      </c>
      <c r="K329" s="33" t="s">
        <v>49</v>
      </c>
      <c r="L329" s="33" t="s">
        <v>45</v>
      </c>
      <c r="M329" s="78"/>
      <c r="N329" s="78" t="s">
        <v>2774</v>
      </c>
      <c r="O329" s="33" t="s">
        <v>2255</v>
      </c>
      <c r="P329" s="78"/>
      <c r="Q329" s="78"/>
      <c r="R329" s="37"/>
      <c r="S329" s="37"/>
      <c r="T329" s="37">
        <v>16509642.859999999</v>
      </c>
      <c r="U329" s="48">
        <v>18490800.003200002</v>
      </c>
      <c r="V329" s="38" t="s">
        <v>38</v>
      </c>
      <c r="W329" s="33">
        <v>2016</v>
      </c>
      <c r="X329" s="73" t="s">
        <v>2775</v>
      </c>
    </row>
    <row r="330" spans="1:160" s="96" customFormat="1" ht="38.25" customHeight="1" x14ac:dyDescent="0.2">
      <c r="A330" s="71" t="s">
        <v>751</v>
      </c>
      <c r="B330" s="33" t="s">
        <v>28</v>
      </c>
      <c r="C330" s="95" t="s">
        <v>1308</v>
      </c>
      <c r="D330" s="100" t="s">
        <v>1309</v>
      </c>
      <c r="E330" s="100" t="s">
        <v>1309</v>
      </c>
      <c r="F330" s="100" t="s">
        <v>1310</v>
      </c>
      <c r="G330" s="33" t="s">
        <v>32</v>
      </c>
      <c r="H330" s="35">
        <v>50</v>
      </c>
      <c r="I330" s="33">
        <v>710000000</v>
      </c>
      <c r="J330" s="33" t="s">
        <v>33</v>
      </c>
      <c r="K330" s="78" t="s">
        <v>185</v>
      </c>
      <c r="L330" s="33" t="s">
        <v>45</v>
      </c>
      <c r="M330" s="78"/>
      <c r="N330" s="78" t="s">
        <v>278</v>
      </c>
      <c r="O330" s="33" t="s">
        <v>2263</v>
      </c>
      <c r="P330" s="33"/>
      <c r="Q330" s="33"/>
      <c r="R330" s="37"/>
      <c r="S330" s="37"/>
      <c r="T330" s="48">
        <f t="shared" ref="T330:T334" si="44">U330/1.12</f>
        <v>17653848.214285713</v>
      </c>
      <c r="U330" s="48">
        <v>19772310</v>
      </c>
      <c r="V330" s="33" t="s">
        <v>38</v>
      </c>
      <c r="W330" s="33">
        <v>2016</v>
      </c>
      <c r="X330" s="73"/>
      <c r="Y330" s="104"/>
      <c r="Z330" s="104"/>
      <c r="AA330" s="104"/>
      <c r="AB330" s="104"/>
      <c r="AC330" s="104"/>
      <c r="AD330" s="104"/>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row>
    <row r="331" spans="1:160" s="104" customFormat="1" ht="38.25" customHeight="1" x14ac:dyDescent="0.2">
      <c r="A331" s="71" t="s">
        <v>752</v>
      </c>
      <c r="B331" s="33" t="s">
        <v>28</v>
      </c>
      <c r="C331" s="95" t="s">
        <v>1311</v>
      </c>
      <c r="D331" s="100" t="s">
        <v>1312</v>
      </c>
      <c r="E331" s="100" t="s">
        <v>1312</v>
      </c>
      <c r="F331" s="100" t="s">
        <v>1313</v>
      </c>
      <c r="G331" s="33" t="s">
        <v>2238</v>
      </c>
      <c r="H331" s="35">
        <v>0</v>
      </c>
      <c r="I331" s="33">
        <v>710000000</v>
      </c>
      <c r="J331" s="33" t="s">
        <v>33</v>
      </c>
      <c r="K331" s="78" t="s">
        <v>118</v>
      </c>
      <c r="L331" s="33" t="s">
        <v>33</v>
      </c>
      <c r="M331" s="78"/>
      <c r="N331" s="78" t="s">
        <v>111</v>
      </c>
      <c r="O331" s="33" t="s">
        <v>2255</v>
      </c>
      <c r="P331" s="78"/>
      <c r="Q331" s="78"/>
      <c r="R331" s="37"/>
      <c r="S331" s="37"/>
      <c r="T331" s="48">
        <f t="shared" si="44"/>
        <v>93989107.142857134</v>
      </c>
      <c r="U331" s="48">
        <v>105267800</v>
      </c>
      <c r="V331" s="38"/>
      <c r="W331" s="33">
        <v>2016</v>
      </c>
      <c r="X331" s="73"/>
      <c r="Y331" s="103"/>
      <c r="Z331" s="103"/>
      <c r="AA331" s="103"/>
      <c r="AB331" s="103"/>
      <c r="AC331" s="103"/>
      <c r="AD331" s="103"/>
      <c r="AE331" s="103"/>
    </row>
    <row r="332" spans="1:160" s="41" customFormat="1" ht="63.75" x14ac:dyDescent="0.25">
      <c r="A332" s="71" t="s">
        <v>753</v>
      </c>
      <c r="B332" s="33" t="s">
        <v>28</v>
      </c>
      <c r="C332" s="95" t="s">
        <v>1314</v>
      </c>
      <c r="D332" s="100" t="s">
        <v>1315</v>
      </c>
      <c r="E332" s="100" t="s">
        <v>1316</v>
      </c>
      <c r="F332" s="100" t="s">
        <v>1317</v>
      </c>
      <c r="G332" s="45" t="s">
        <v>32</v>
      </c>
      <c r="H332" s="47">
        <v>70</v>
      </c>
      <c r="I332" s="33">
        <v>710000000</v>
      </c>
      <c r="J332" s="33" t="s">
        <v>33</v>
      </c>
      <c r="K332" s="33" t="s">
        <v>56</v>
      </c>
      <c r="L332" s="33" t="s">
        <v>33</v>
      </c>
      <c r="M332" s="33"/>
      <c r="N332" s="33" t="s">
        <v>58</v>
      </c>
      <c r="O332" s="33" t="s">
        <v>2263</v>
      </c>
      <c r="P332" s="33"/>
      <c r="Q332" s="45"/>
      <c r="R332" s="37"/>
      <c r="S332" s="37"/>
      <c r="T332" s="48">
        <v>0</v>
      </c>
      <c r="U332" s="48">
        <v>0</v>
      </c>
      <c r="V332" s="33" t="s">
        <v>38</v>
      </c>
      <c r="W332" s="33">
        <v>2015</v>
      </c>
      <c r="X332" s="130" t="s">
        <v>2731</v>
      </c>
    </row>
    <row r="333" spans="1:160" s="41" customFormat="1" ht="63.75" x14ac:dyDescent="0.25">
      <c r="A333" s="71" t="s">
        <v>2776</v>
      </c>
      <c r="B333" s="33" t="s">
        <v>28</v>
      </c>
      <c r="C333" s="95" t="s">
        <v>1314</v>
      </c>
      <c r="D333" s="100" t="s">
        <v>1315</v>
      </c>
      <c r="E333" s="100" t="s">
        <v>1316</v>
      </c>
      <c r="F333" s="100" t="s">
        <v>1317</v>
      </c>
      <c r="G333" s="45" t="s">
        <v>32</v>
      </c>
      <c r="H333" s="47">
        <v>70</v>
      </c>
      <c r="I333" s="33">
        <v>710000000</v>
      </c>
      <c r="J333" s="33" t="s">
        <v>33</v>
      </c>
      <c r="K333" s="33" t="s">
        <v>244</v>
      </c>
      <c r="L333" s="33" t="s">
        <v>33</v>
      </c>
      <c r="M333" s="33"/>
      <c r="N333" s="33" t="s">
        <v>58</v>
      </c>
      <c r="O333" s="33" t="s">
        <v>2263</v>
      </c>
      <c r="P333" s="33"/>
      <c r="Q333" s="45"/>
      <c r="R333" s="37"/>
      <c r="S333" s="37"/>
      <c r="T333" s="48">
        <v>397985514.28571427</v>
      </c>
      <c r="U333" s="48">
        <v>445743776</v>
      </c>
      <c r="V333" s="33" t="s">
        <v>38</v>
      </c>
      <c r="W333" s="33">
        <v>2016</v>
      </c>
      <c r="X333" s="131" t="s">
        <v>2772</v>
      </c>
    </row>
    <row r="334" spans="1:160" s="104" customFormat="1" ht="76.5" customHeight="1" x14ac:dyDescent="0.2">
      <c r="A334" s="163" t="s">
        <v>754</v>
      </c>
      <c r="B334" s="33" t="s">
        <v>28</v>
      </c>
      <c r="C334" s="95" t="s">
        <v>1318</v>
      </c>
      <c r="D334" s="100" t="s">
        <v>1319</v>
      </c>
      <c r="E334" s="100" t="s">
        <v>1320</v>
      </c>
      <c r="F334" s="100" t="s">
        <v>2052</v>
      </c>
      <c r="G334" s="45" t="s">
        <v>32</v>
      </c>
      <c r="H334" s="47">
        <v>100</v>
      </c>
      <c r="I334" s="33">
        <v>710000000</v>
      </c>
      <c r="J334" s="33" t="s">
        <v>33</v>
      </c>
      <c r="K334" s="33" t="s">
        <v>56</v>
      </c>
      <c r="L334" s="33" t="s">
        <v>33</v>
      </c>
      <c r="M334" s="78"/>
      <c r="N334" s="33" t="s">
        <v>58</v>
      </c>
      <c r="O334" s="33" t="s">
        <v>2263</v>
      </c>
      <c r="P334" s="78"/>
      <c r="Q334" s="78"/>
      <c r="R334" s="37"/>
      <c r="S334" s="37"/>
      <c r="T334" s="48">
        <f t="shared" si="44"/>
        <v>85739540.919285715</v>
      </c>
      <c r="U334" s="48">
        <v>96028285.829600006</v>
      </c>
      <c r="V334" s="33" t="s">
        <v>38</v>
      </c>
      <c r="W334" s="33">
        <v>2015</v>
      </c>
      <c r="X334" s="73"/>
    </row>
    <row r="335" spans="1:160" s="41" customFormat="1" ht="38.25" x14ac:dyDescent="0.25">
      <c r="A335" s="71" t="s">
        <v>755</v>
      </c>
      <c r="B335" s="33" t="s">
        <v>28</v>
      </c>
      <c r="C335" s="95" t="s">
        <v>1301</v>
      </c>
      <c r="D335" s="100" t="s">
        <v>1302</v>
      </c>
      <c r="E335" s="100" t="s">
        <v>1305</v>
      </c>
      <c r="F335" s="100" t="s">
        <v>1321</v>
      </c>
      <c r="G335" s="33" t="s">
        <v>32</v>
      </c>
      <c r="H335" s="35">
        <v>50</v>
      </c>
      <c r="I335" s="33">
        <v>710000000</v>
      </c>
      <c r="J335" s="33" t="s">
        <v>33</v>
      </c>
      <c r="K335" s="78" t="s">
        <v>248</v>
      </c>
      <c r="L335" s="33" t="s">
        <v>45</v>
      </c>
      <c r="M335" s="78"/>
      <c r="N335" s="33" t="s">
        <v>1322</v>
      </c>
      <c r="O335" s="33" t="s">
        <v>2255</v>
      </c>
      <c r="P335" s="78"/>
      <c r="Q335" s="78"/>
      <c r="R335" s="37"/>
      <c r="S335" s="37"/>
      <c r="T335" s="48">
        <v>0</v>
      </c>
      <c r="U335" s="48">
        <v>0</v>
      </c>
      <c r="V335" s="33" t="s">
        <v>38</v>
      </c>
      <c r="W335" s="33">
        <v>2016</v>
      </c>
      <c r="X335" s="130" t="s">
        <v>2731</v>
      </c>
    </row>
    <row r="336" spans="1:160" s="41" customFormat="1" ht="38.25" x14ac:dyDescent="0.25">
      <c r="A336" s="71" t="s">
        <v>2777</v>
      </c>
      <c r="B336" s="33" t="s">
        <v>28</v>
      </c>
      <c r="C336" s="95" t="s">
        <v>1301</v>
      </c>
      <c r="D336" s="100" t="s">
        <v>1302</v>
      </c>
      <c r="E336" s="100" t="s">
        <v>1305</v>
      </c>
      <c r="F336" s="100" t="s">
        <v>1321</v>
      </c>
      <c r="G336" s="33" t="s">
        <v>32</v>
      </c>
      <c r="H336" s="35">
        <v>50</v>
      </c>
      <c r="I336" s="33">
        <v>710000000</v>
      </c>
      <c r="J336" s="33" t="s">
        <v>33</v>
      </c>
      <c r="K336" s="78" t="s">
        <v>41</v>
      </c>
      <c r="L336" s="33" t="s">
        <v>45</v>
      </c>
      <c r="M336" s="78"/>
      <c r="N336" s="33" t="s">
        <v>2778</v>
      </c>
      <c r="O336" s="33" t="s">
        <v>2255</v>
      </c>
      <c r="P336" s="78"/>
      <c r="Q336" s="78"/>
      <c r="R336" s="37"/>
      <c r="S336" s="37"/>
      <c r="T336" s="48">
        <v>173785714.28571427</v>
      </c>
      <c r="U336" s="48">
        <v>194640000</v>
      </c>
      <c r="V336" s="33" t="s">
        <v>38</v>
      </c>
      <c r="W336" s="33">
        <v>2016</v>
      </c>
      <c r="X336" s="131" t="s">
        <v>2759</v>
      </c>
    </row>
    <row r="337" spans="1:160" s="96" customFormat="1" ht="38.25" x14ac:dyDescent="0.25">
      <c r="A337" s="71" t="s">
        <v>756</v>
      </c>
      <c r="B337" s="33" t="s">
        <v>28</v>
      </c>
      <c r="C337" s="95" t="s">
        <v>1323</v>
      </c>
      <c r="D337" s="100" t="s">
        <v>1324</v>
      </c>
      <c r="E337" s="100" t="s">
        <v>1324</v>
      </c>
      <c r="F337" s="100" t="s">
        <v>1325</v>
      </c>
      <c r="G337" s="33" t="s">
        <v>2238</v>
      </c>
      <c r="H337" s="35">
        <v>50</v>
      </c>
      <c r="I337" s="33">
        <v>710000000</v>
      </c>
      <c r="J337" s="33" t="s">
        <v>33</v>
      </c>
      <c r="K337" s="33" t="s">
        <v>56</v>
      </c>
      <c r="L337" s="33" t="s">
        <v>33</v>
      </c>
      <c r="M337" s="78"/>
      <c r="N337" s="33" t="s">
        <v>58</v>
      </c>
      <c r="O337" s="33" t="s">
        <v>2255</v>
      </c>
      <c r="P337" s="78"/>
      <c r="Q337" s="78"/>
      <c r="R337" s="37"/>
      <c r="S337" s="37"/>
      <c r="T337" s="48">
        <v>0</v>
      </c>
      <c r="U337" s="48">
        <v>0</v>
      </c>
      <c r="V337" s="38"/>
      <c r="W337" s="33">
        <v>2015</v>
      </c>
      <c r="X337" s="73" t="s">
        <v>2327</v>
      </c>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row>
    <row r="338" spans="1:160" s="96" customFormat="1" ht="38.25" x14ac:dyDescent="0.25">
      <c r="A338" s="71" t="s">
        <v>2448</v>
      </c>
      <c r="B338" s="33" t="s">
        <v>28</v>
      </c>
      <c r="C338" s="95" t="s">
        <v>1323</v>
      </c>
      <c r="D338" s="100" t="s">
        <v>1324</v>
      </c>
      <c r="E338" s="100" t="s">
        <v>1324</v>
      </c>
      <c r="F338" s="100" t="s">
        <v>1325</v>
      </c>
      <c r="G338" s="33" t="s">
        <v>2238</v>
      </c>
      <c r="H338" s="35">
        <v>50</v>
      </c>
      <c r="I338" s="33">
        <v>710000000</v>
      </c>
      <c r="J338" s="33" t="s">
        <v>33</v>
      </c>
      <c r="K338" s="33" t="s">
        <v>567</v>
      </c>
      <c r="L338" s="33" t="s">
        <v>33</v>
      </c>
      <c r="M338" s="78"/>
      <c r="N338" s="33" t="s">
        <v>574</v>
      </c>
      <c r="O338" s="33" t="s">
        <v>2255</v>
      </c>
      <c r="P338" s="78"/>
      <c r="Q338" s="78"/>
      <c r="R338" s="37"/>
      <c r="S338" s="37"/>
      <c r="T338" s="48">
        <v>41743749.999999993</v>
      </c>
      <c r="U338" s="48">
        <v>46753000</v>
      </c>
      <c r="V338" s="38"/>
      <c r="W338" s="33">
        <v>2016</v>
      </c>
      <c r="X338" s="73" t="s">
        <v>2447</v>
      </c>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row>
    <row r="339" spans="1:160" s="7" customFormat="1" ht="38.25" x14ac:dyDescent="0.2">
      <c r="A339" s="128" t="s">
        <v>757</v>
      </c>
      <c r="B339" s="33" t="s">
        <v>28</v>
      </c>
      <c r="C339" s="45" t="s">
        <v>551</v>
      </c>
      <c r="D339" s="100" t="s">
        <v>1399</v>
      </c>
      <c r="E339" s="100" t="s">
        <v>1399</v>
      </c>
      <c r="F339" s="100" t="s">
        <v>552</v>
      </c>
      <c r="G339" s="33" t="s">
        <v>32</v>
      </c>
      <c r="H339" s="35">
        <v>100</v>
      </c>
      <c r="I339" s="33">
        <v>710000000</v>
      </c>
      <c r="J339" s="33" t="s">
        <v>33</v>
      </c>
      <c r="K339" s="45" t="s">
        <v>185</v>
      </c>
      <c r="L339" s="33" t="s">
        <v>33</v>
      </c>
      <c r="M339" s="45"/>
      <c r="N339" s="45" t="s">
        <v>58</v>
      </c>
      <c r="O339" s="33" t="s">
        <v>2276</v>
      </c>
      <c r="P339" s="33"/>
      <c r="Q339" s="33"/>
      <c r="R339" s="37"/>
      <c r="S339" s="37"/>
      <c r="T339" s="48">
        <v>0</v>
      </c>
      <c r="U339" s="48">
        <v>0</v>
      </c>
      <c r="V339" s="33" t="s">
        <v>38</v>
      </c>
      <c r="W339" s="38">
        <v>2016</v>
      </c>
      <c r="X339" s="73" t="s">
        <v>2327</v>
      </c>
    </row>
    <row r="340" spans="1:160" s="7" customFormat="1" ht="38.25" x14ac:dyDescent="0.2">
      <c r="A340" s="128" t="s">
        <v>2449</v>
      </c>
      <c r="B340" s="33" t="s">
        <v>28</v>
      </c>
      <c r="C340" s="45" t="s">
        <v>551</v>
      </c>
      <c r="D340" s="100" t="s">
        <v>1399</v>
      </c>
      <c r="E340" s="100" t="s">
        <v>1399</v>
      </c>
      <c r="F340" s="100" t="s">
        <v>552</v>
      </c>
      <c r="G340" s="33" t="s">
        <v>32</v>
      </c>
      <c r="H340" s="35">
        <v>100</v>
      </c>
      <c r="I340" s="33">
        <v>710000000</v>
      </c>
      <c r="J340" s="33" t="s">
        <v>33</v>
      </c>
      <c r="K340" s="45" t="s">
        <v>185</v>
      </c>
      <c r="L340" s="33" t="s">
        <v>33</v>
      </c>
      <c r="M340" s="45"/>
      <c r="N340" s="45" t="s">
        <v>185</v>
      </c>
      <c r="O340" s="33" t="s">
        <v>2276</v>
      </c>
      <c r="P340" s="33"/>
      <c r="Q340" s="33"/>
      <c r="R340" s="37"/>
      <c r="S340" s="37"/>
      <c r="T340" s="48">
        <v>22963931.455357142</v>
      </c>
      <c r="U340" s="48">
        <v>25719603.23</v>
      </c>
      <c r="V340" s="33" t="s">
        <v>38</v>
      </c>
      <c r="W340" s="38">
        <v>2016</v>
      </c>
      <c r="X340" s="73" t="s">
        <v>2450</v>
      </c>
    </row>
    <row r="341" spans="1:160" s="146" customFormat="1" ht="38.25" customHeight="1" x14ac:dyDescent="0.2">
      <c r="A341" s="71" t="s">
        <v>758</v>
      </c>
      <c r="B341" s="92" t="s">
        <v>28</v>
      </c>
      <c r="C341" s="92" t="s">
        <v>553</v>
      </c>
      <c r="D341" s="116" t="s">
        <v>554</v>
      </c>
      <c r="E341" s="116" t="s">
        <v>554</v>
      </c>
      <c r="F341" s="116" t="s">
        <v>555</v>
      </c>
      <c r="G341" s="33" t="s">
        <v>32</v>
      </c>
      <c r="H341" s="35">
        <v>65</v>
      </c>
      <c r="I341" s="33">
        <v>710000000</v>
      </c>
      <c r="J341" s="33" t="s">
        <v>33</v>
      </c>
      <c r="K341" s="33" t="s">
        <v>185</v>
      </c>
      <c r="L341" s="33" t="s">
        <v>556</v>
      </c>
      <c r="M341" s="33"/>
      <c r="N341" s="33" t="s">
        <v>58</v>
      </c>
      <c r="O341" s="33" t="s">
        <v>2263</v>
      </c>
      <c r="P341" s="92"/>
      <c r="Q341" s="92"/>
      <c r="R341" s="37"/>
      <c r="S341" s="37"/>
      <c r="T341" s="48">
        <v>11666274.43</v>
      </c>
      <c r="U341" s="48">
        <v>13066227.3616</v>
      </c>
      <c r="V341" s="33" t="s">
        <v>38</v>
      </c>
      <c r="W341" s="38">
        <v>2016</v>
      </c>
      <c r="X341" s="161"/>
    </row>
    <row r="342" spans="1:160" s="74" customFormat="1" ht="25.5" customHeight="1" x14ac:dyDescent="0.2">
      <c r="A342" s="128" t="s">
        <v>759</v>
      </c>
      <c r="B342" s="33" t="s">
        <v>28</v>
      </c>
      <c r="C342" s="33" t="s">
        <v>557</v>
      </c>
      <c r="D342" s="100" t="s">
        <v>1400</v>
      </c>
      <c r="E342" s="100" t="s">
        <v>1400</v>
      </c>
      <c r="F342" s="34" t="s">
        <v>558</v>
      </c>
      <c r="G342" s="33" t="s">
        <v>32</v>
      </c>
      <c r="H342" s="35">
        <v>100</v>
      </c>
      <c r="I342" s="33">
        <v>710000000</v>
      </c>
      <c r="J342" s="33" t="s">
        <v>33</v>
      </c>
      <c r="K342" s="33" t="s">
        <v>185</v>
      </c>
      <c r="L342" s="33" t="s">
        <v>33</v>
      </c>
      <c r="M342" s="33"/>
      <c r="N342" s="33" t="s">
        <v>58</v>
      </c>
      <c r="O342" s="33" t="s">
        <v>2276</v>
      </c>
      <c r="P342" s="33"/>
      <c r="Q342" s="33"/>
      <c r="R342" s="37"/>
      <c r="S342" s="37"/>
      <c r="T342" s="48">
        <v>10092446.43</v>
      </c>
      <c r="U342" s="48">
        <v>11303540.001600001</v>
      </c>
      <c r="V342" s="33" t="s">
        <v>38</v>
      </c>
      <c r="W342" s="38">
        <v>2016</v>
      </c>
      <c r="X342" s="161"/>
    </row>
    <row r="343" spans="1:160" s="74" customFormat="1" ht="38.25" customHeight="1" x14ac:dyDescent="0.2">
      <c r="A343" s="128" t="s">
        <v>760</v>
      </c>
      <c r="B343" s="33" t="s">
        <v>28</v>
      </c>
      <c r="C343" s="33" t="s">
        <v>559</v>
      </c>
      <c r="D343" s="100" t="s">
        <v>560</v>
      </c>
      <c r="E343" s="100" t="s">
        <v>560</v>
      </c>
      <c r="F343" s="34" t="s">
        <v>561</v>
      </c>
      <c r="G343" s="33" t="s">
        <v>32</v>
      </c>
      <c r="H343" s="35">
        <v>100</v>
      </c>
      <c r="I343" s="33">
        <v>710000000</v>
      </c>
      <c r="J343" s="33" t="s">
        <v>33</v>
      </c>
      <c r="K343" s="33" t="s">
        <v>185</v>
      </c>
      <c r="L343" s="33" t="s">
        <v>556</v>
      </c>
      <c r="M343" s="33"/>
      <c r="N343" s="33" t="s">
        <v>58</v>
      </c>
      <c r="O343" s="33" t="s">
        <v>2263</v>
      </c>
      <c r="P343" s="33"/>
      <c r="Q343" s="33"/>
      <c r="R343" s="37"/>
      <c r="S343" s="37"/>
      <c r="T343" s="48">
        <v>508454.1</v>
      </c>
      <c r="U343" s="48">
        <v>569468.59200000006</v>
      </c>
      <c r="V343" s="33" t="s">
        <v>102</v>
      </c>
      <c r="W343" s="38">
        <v>2016</v>
      </c>
      <c r="X343" s="161"/>
    </row>
    <row r="344" spans="1:160" s="74" customFormat="1" ht="38.25" customHeight="1" x14ac:dyDescent="0.2">
      <c r="A344" s="128" t="s">
        <v>761</v>
      </c>
      <c r="B344" s="33" t="s">
        <v>28</v>
      </c>
      <c r="C344" s="33" t="s">
        <v>562</v>
      </c>
      <c r="D344" s="100" t="s">
        <v>1401</v>
      </c>
      <c r="E344" s="100" t="s">
        <v>1401</v>
      </c>
      <c r="F344" s="34" t="s">
        <v>563</v>
      </c>
      <c r="G344" s="33" t="s">
        <v>32</v>
      </c>
      <c r="H344" s="35">
        <v>100</v>
      </c>
      <c r="I344" s="33">
        <v>710000000</v>
      </c>
      <c r="J344" s="33" t="s">
        <v>33</v>
      </c>
      <c r="K344" s="33" t="s">
        <v>185</v>
      </c>
      <c r="L344" s="33" t="s">
        <v>33</v>
      </c>
      <c r="M344" s="33"/>
      <c r="N344" s="33" t="s">
        <v>58</v>
      </c>
      <c r="O344" s="33" t="s">
        <v>2249</v>
      </c>
      <c r="P344" s="33"/>
      <c r="Q344" s="33"/>
      <c r="R344" s="37"/>
      <c r="S344" s="37"/>
      <c r="T344" s="48">
        <v>14999999.999999998</v>
      </c>
      <c r="U344" s="48">
        <v>16800000</v>
      </c>
      <c r="V344" s="33" t="s">
        <v>38</v>
      </c>
      <c r="W344" s="38">
        <v>2016</v>
      </c>
      <c r="X344" s="161"/>
    </row>
    <row r="345" spans="1:160" s="74" customFormat="1" ht="25.5" customHeight="1" x14ac:dyDescent="0.2">
      <c r="A345" s="128" t="s">
        <v>762</v>
      </c>
      <c r="B345" s="33" t="s">
        <v>28</v>
      </c>
      <c r="C345" s="33" t="s">
        <v>564</v>
      </c>
      <c r="D345" s="100" t="s">
        <v>565</v>
      </c>
      <c r="E345" s="100" t="s">
        <v>565</v>
      </c>
      <c r="F345" s="34" t="s">
        <v>566</v>
      </c>
      <c r="G345" s="33" t="s">
        <v>32</v>
      </c>
      <c r="H345" s="35">
        <v>100</v>
      </c>
      <c r="I345" s="33">
        <v>710000000</v>
      </c>
      <c r="J345" s="33" t="s">
        <v>33</v>
      </c>
      <c r="K345" s="33" t="s">
        <v>185</v>
      </c>
      <c r="L345" s="33" t="s">
        <v>33</v>
      </c>
      <c r="M345" s="33"/>
      <c r="N345" s="33" t="s">
        <v>58</v>
      </c>
      <c r="O345" s="33" t="s">
        <v>2263</v>
      </c>
      <c r="P345" s="33"/>
      <c r="Q345" s="33"/>
      <c r="R345" s="37"/>
      <c r="S345" s="37"/>
      <c r="T345" s="48">
        <v>122702676</v>
      </c>
      <c r="U345" s="48">
        <v>137426997.12</v>
      </c>
      <c r="V345" s="33" t="s">
        <v>38</v>
      </c>
      <c r="W345" s="38">
        <v>2016</v>
      </c>
      <c r="X345" s="161"/>
    </row>
    <row r="346" spans="1:160" s="74" customFormat="1" ht="25.5" customHeight="1" x14ac:dyDescent="0.2">
      <c r="A346" s="128" t="s">
        <v>763</v>
      </c>
      <c r="B346" s="33" t="s">
        <v>28</v>
      </c>
      <c r="C346" s="33" t="s">
        <v>1424</v>
      </c>
      <c r="D346" s="34" t="s">
        <v>1425</v>
      </c>
      <c r="E346" s="34" t="s">
        <v>1425</v>
      </c>
      <c r="F346" s="100" t="s">
        <v>1426</v>
      </c>
      <c r="G346" s="33" t="s">
        <v>2239</v>
      </c>
      <c r="H346" s="35">
        <v>100</v>
      </c>
      <c r="I346" s="33">
        <v>710000000</v>
      </c>
      <c r="J346" s="33" t="s">
        <v>33</v>
      </c>
      <c r="K346" s="33" t="s">
        <v>567</v>
      </c>
      <c r="L346" s="33" t="s">
        <v>33</v>
      </c>
      <c r="M346" s="33"/>
      <c r="N346" s="33" t="s">
        <v>111</v>
      </c>
      <c r="O346" s="33" t="s">
        <v>2263</v>
      </c>
      <c r="P346" s="33"/>
      <c r="Q346" s="33"/>
      <c r="R346" s="37"/>
      <c r="S346" s="37"/>
      <c r="T346" s="48">
        <v>265500</v>
      </c>
      <c r="U346" s="48">
        <v>297360</v>
      </c>
      <c r="V346" s="33" t="s">
        <v>102</v>
      </c>
      <c r="W346" s="38">
        <v>2016</v>
      </c>
      <c r="X346" s="161"/>
    </row>
    <row r="347" spans="1:160" s="103" customFormat="1" ht="38.25" customHeight="1" x14ac:dyDescent="0.2">
      <c r="A347" s="71" t="s">
        <v>764</v>
      </c>
      <c r="B347" s="33" t="s">
        <v>28</v>
      </c>
      <c r="C347" s="33" t="s">
        <v>568</v>
      </c>
      <c r="D347" s="34" t="s">
        <v>569</v>
      </c>
      <c r="E347" s="34" t="s">
        <v>569</v>
      </c>
      <c r="F347" s="34" t="s">
        <v>570</v>
      </c>
      <c r="G347" s="33" t="s">
        <v>2239</v>
      </c>
      <c r="H347" s="35">
        <v>100</v>
      </c>
      <c r="I347" s="33">
        <v>710000000</v>
      </c>
      <c r="J347" s="33" t="s">
        <v>33</v>
      </c>
      <c r="K347" s="33" t="s">
        <v>185</v>
      </c>
      <c r="L347" s="33" t="s">
        <v>33</v>
      </c>
      <c r="M347" s="33"/>
      <c r="N347" s="33" t="s">
        <v>58</v>
      </c>
      <c r="O347" s="33" t="s">
        <v>2263</v>
      </c>
      <c r="P347" s="33"/>
      <c r="Q347" s="33"/>
      <c r="R347" s="37"/>
      <c r="S347" s="37"/>
      <c r="T347" s="48">
        <v>2275000</v>
      </c>
      <c r="U347" s="48">
        <v>2548000.0000000005</v>
      </c>
      <c r="V347" s="33" t="s">
        <v>102</v>
      </c>
      <c r="W347" s="38">
        <v>2016</v>
      </c>
      <c r="X347" s="161"/>
    </row>
    <row r="348" spans="1:160" s="22" customFormat="1" ht="63.75" customHeight="1" x14ac:dyDescent="0.2">
      <c r="A348" s="128" t="s">
        <v>765</v>
      </c>
      <c r="B348" s="33" t="s">
        <v>28</v>
      </c>
      <c r="C348" s="33" t="s">
        <v>571</v>
      </c>
      <c r="D348" s="34" t="s">
        <v>572</v>
      </c>
      <c r="E348" s="34" t="s">
        <v>572</v>
      </c>
      <c r="F348" s="100" t="s">
        <v>573</v>
      </c>
      <c r="G348" s="33" t="s">
        <v>2239</v>
      </c>
      <c r="H348" s="35">
        <v>45</v>
      </c>
      <c r="I348" s="33">
        <v>710000000</v>
      </c>
      <c r="J348" s="33" t="s">
        <v>33</v>
      </c>
      <c r="K348" s="33" t="s">
        <v>252</v>
      </c>
      <c r="L348" s="33" t="s">
        <v>33</v>
      </c>
      <c r="M348" s="33"/>
      <c r="N348" s="33" t="s">
        <v>574</v>
      </c>
      <c r="O348" s="33" t="s">
        <v>2263</v>
      </c>
      <c r="P348" s="33"/>
      <c r="Q348" s="33"/>
      <c r="R348" s="37"/>
      <c r="S348" s="37"/>
      <c r="T348" s="48">
        <v>428214.28571428568</v>
      </c>
      <c r="U348" s="48">
        <v>479600</v>
      </c>
      <c r="V348" s="33" t="s">
        <v>102</v>
      </c>
      <c r="W348" s="38">
        <v>2016</v>
      </c>
      <c r="X348" s="161"/>
    </row>
    <row r="349" spans="1:160" s="22" customFormat="1" ht="63.75" customHeight="1" x14ac:dyDescent="0.2">
      <c r="A349" s="128" t="s">
        <v>766</v>
      </c>
      <c r="B349" s="33" t="s">
        <v>28</v>
      </c>
      <c r="C349" s="33" t="s">
        <v>571</v>
      </c>
      <c r="D349" s="34" t="s">
        <v>572</v>
      </c>
      <c r="E349" s="34" t="s">
        <v>572</v>
      </c>
      <c r="F349" s="100" t="s">
        <v>575</v>
      </c>
      <c r="G349" s="33" t="s">
        <v>2239</v>
      </c>
      <c r="H349" s="35">
        <v>45</v>
      </c>
      <c r="I349" s="33">
        <v>710000000</v>
      </c>
      <c r="J349" s="33" t="s">
        <v>33</v>
      </c>
      <c r="K349" s="33" t="s">
        <v>252</v>
      </c>
      <c r="L349" s="33" t="s">
        <v>33</v>
      </c>
      <c r="M349" s="33"/>
      <c r="N349" s="33" t="s">
        <v>574</v>
      </c>
      <c r="O349" s="33" t="s">
        <v>2263</v>
      </c>
      <c r="P349" s="33"/>
      <c r="Q349" s="33"/>
      <c r="R349" s="37"/>
      <c r="S349" s="37"/>
      <c r="T349" s="48">
        <v>283928.57142857142</v>
      </c>
      <c r="U349" s="48">
        <v>318000</v>
      </c>
      <c r="V349" s="33" t="s">
        <v>102</v>
      </c>
      <c r="W349" s="38">
        <v>2016</v>
      </c>
      <c r="X349" s="161"/>
    </row>
    <row r="350" spans="1:160" s="22" customFormat="1" ht="63.75" customHeight="1" x14ac:dyDescent="0.2">
      <c r="A350" s="71" t="s">
        <v>767</v>
      </c>
      <c r="B350" s="33" t="s">
        <v>28</v>
      </c>
      <c r="C350" s="33" t="s">
        <v>571</v>
      </c>
      <c r="D350" s="34" t="s">
        <v>572</v>
      </c>
      <c r="E350" s="34" t="s">
        <v>572</v>
      </c>
      <c r="F350" s="34" t="s">
        <v>576</v>
      </c>
      <c r="G350" s="33" t="s">
        <v>2239</v>
      </c>
      <c r="H350" s="35">
        <v>45</v>
      </c>
      <c r="I350" s="33">
        <v>710000000</v>
      </c>
      <c r="J350" s="33" t="s">
        <v>33</v>
      </c>
      <c r="K350" s="33" t="s">
        <v>252</v>
      </c>
      <c r="L350" s="33" t="s">
        <v>33</v>
      </c>
      <c r="M350" s="33"/>
      <c r="N350" s="33" t="s">
        <v>574</v>
      </c>
      <c r="O350" s="33" t="s">
        <v>2263</v>
      </c>
      <c r="P350" s="33"/>
      <c r="Q350" s="33"/>
      <c r="R350" s="37"/>
      <c r="S350" s="37"/>
      <c r="T350" s="48">
        <v>668500</v>
      </c>
      <c r="U350" s="48">
        <v>748720.00000000012</v>
      </c>
      <c r="V350" s="33" t="s">
        <v>102</v>
      </c>
      <c r="W350" s="38">
        <v>2016</v>
      </c>
      <c r="X350" s="161"/>
    </row>
    <row r="351" spans="1:160" s="74" customFormat="1" ht="76.5" customHeight="1" x14ac:dyDescent="0.2">
      <c r="A351" s="128" t="s">
        <v>768</v>
      </c>
      <c r="B351" s="33" t="s">
        <v>28</v>
      </c>
      <c r="C351" s="33" t="s">
        <v>571</v>
      </c>
      <c r="D351" s="34" t="s">
        <v>572</v>
      </c>
      <c r="E351" s="34" t="s">
        <v>572</v>
      </c>
      <c r="F351" s="34" t="s">
        <v>577</v>
      </c>
      <c r="G351" s="33" t="s">
        <v>2239</v>
      </c>
      <c r="H351" s="35">
        <v>45</v>
      </c>
      <c r="I351" s="33">
        <v>710000000</v>
      </c>
      <c r="J351" s="33" t="s">
        <v>33</v>
      </c>
      <c r="K351" s="33" t="s">
        <v>111</v>
      </c>
      <c r="L351" s="33" t="s">
        <v>33</v>
      </c>
      <c r="M351" s="33"/>
      <c r="N351" s="33" t="s">
        <v>112</v>
      </c>
      <c r="O351" s="33" t="s">
        <v>2263</v>
      </c>
      <c r="P351" s="33"/>
      <c r="Q351" s="33"/>
      <c r="R351" s="37"/>
      <c r="S351" s="37"/>
      <c r="T351" s="48">
        <v>347946.42857142858</v>
      </c>
      <c r="U351" s="48">
        <v>389700.00000000006</v>
      </c>
      <c r="V351" s="33" t="s">
        <v>102</v>
      </c>
      <c r="W351" s="38">
        <v>2016</v>
      </c>
      <c r="X351" s="161"/>
    </row>
    <row r="352" spans="1:160" s="74" customFormat="1" ht="63.75" customHeight="1" x14ac:dyDescent="0.2">
      <c r="A352" s="128" t="s">
        <v>769</v>
      </c>
      <c r="B352" s="33" t="s">
        <v>28</v>
      </c>
      <c r="C352" s="33" t="s">
        <v>571</v>
      </c>
      <c r="D352" s="34" t="s">
        <v>572</v>
      </c>
      <c r="E352" s="34" t="s">
        <v>572</v>
      </c>
      <c r="F352" s="34" t="s">
        <v>578</v>
      </c>
      <c r="G352" s="33" t="s">
        <v>2239</v>
      </c>
      <c r="H352" s="35">
        <v>45</v>
      </c>
      <c r="I352" s="33">
        <v>710000000</v>
      </c>
      <c r="J352" s="33" t="s">
        <v>33</v>
      </c>
      <c r="K352" s="33" t="s">
        <v>111</v>
      </c>
      <c r="L352" s="33" t="s">
        <v>33</v>
      </c>
      <c r="M352" s="33"/>
      <c r="N352" s="33" t="s">
        <v>112</v>
      </c>
      <c r="O352" s="33" t="s">
        <v>2263</v>
      </c>
      <c r="P352" s="33"/>
      <c r="Q352" s="33"/>
      <c r="R352" s="37"/>
      <c r="S352" s="37"/>
      <c r="T352" s="48">
        <v>115982.14285714286</v>
      </c>
      <c r="U352" s="48">
        <v>129900.00000000001</v>
      </c>
      <c r="V352" s="33" t="s">
        <v>102</v>
      </c>
      <c r="W352" s="38">
        <v>2016</v>
      </c>
      <c r="X352" s="161"/>
    </row>
    <row r="353" spans="1:24" s="74" customFormat="1" ht="63.75" customHeight="1" x14ac:dyDescent="0.2">
      <c r="A353" s="128" t="s">
        <v>770</v>
      </c>
      <c r="B353" s="33" t="s">
        <v>28</v>
      </c>
      <c r="C353" s="33" t="s">
        <v>571</v>
      </c>
      <c r="D353" s="34" t="s">
        <v>572</v>
      </c>
      <c r="E353" s="34" t="s">
        <v>572</v>
      </c>
      <c r="F353" s="34" t="s">
        <v>579</v>
      </c>
      <c r="G353" s="33" t="s">
        <v>2239</v>
      </c>
      <c r="H353" s="35">
        <v>45</v>
      </c>
      <c r="I353" s="33">
        <v>710000000</v>
      </c>
      <c r="J353" s="33" t="s">
        <v>33</v>
      </c>
      <c r="K353" s="33" t="s">
        <v>111</v>
      </c>
      <c r="L353" s="33" t="s">
        <v>33</v>
      </c>
      <c r="M353" s="33"/>
      <c r="N353" s="33" t="s">
        <v>112</v>
      </c>
      <c r="O353" s="33" t="s">
        <v>2263</v>
      </c>
      <c r="P353" s="33"/>
      <c r="Q353" s="33"/>
      <c r="R353" s="37"/>
      <c r="S353" s="37"/>
      <c r="T353" s="48">
        <v>115982.14285714286</v>
      </c>
      <c r="U353" s="48">
        <v>129900.00000000001</v>
      </c>
      <c r="V353" s="33" t="s">
        <v>102</v>
      </c>
      <c r="W353" s="38">
        <v>2016</v>
      </c>
      <c r="X353" s="161"/>
    </row>
    <row r="354" spans="1:24" s="74" customFormat="1" ht="63.75" customHeight="1" x14ac:dyDescent="0.2">
      <c r="A354" s="136" t="s">
        <v>771</v>
      </c>
      <c r="B354" s="33" t="s">
        <v>28</v>
      </c>
      <c r="C354" s="33" t="s">
        <v>571</v>
      </c>
      <c r="D354" s="34" t="s">
        <v>572</v>
      </c>
      <c r="E354" s="34" t="s">
        <v>572</v>
      </c>
      <c r="F354" s="34" t="s">
        <v>580</v>
      </c>
      <c r="G354" s="33" t="s">
        <v>2239</v>
      </c>
      <c r="H354" s="35">
        <v>45</v>
      </c>
      <c r="I354" s="33">
        <v>710000000</v>
      </c>
      <c r="J354" s="33" t="s">
        <v>33</v>
      </c>
      <c r="K354" s="33" t="s">
        <v>111</v>
      </c>
      <c r="L354" s="33" t="s">
        <v>33</v>
      </c>
      <c r="M354" s="33"/>
      <c r="N354" s="33" t="s">
        <v>112</v>
      </c>
      <c r="O354" s="33" t="s">
        <v>2263</v>
      </c>
      <c r="P354" s="33"/>
      <c r="Q354" s="33"/>
      <c r="R354" s="37"/>
      <c r="S354" s="37"/>
      <c r="T354" s="48">
        <v>90852.678571428565</v>
      </c>
      <c r="U354" s="48">
        <v>101755</v>
      </c>
      <c r="V354" s="33" t="s">
        <v>102</v>
      </c>
      <c r="W354" s="38">
        <v>2016</v>
      </c>
      <c r="X354" s="161"/>
    </row>
    <row r="355" spans="1:24" s="74" customFormat="1" ht="408" customHeight="1" x14ac:dyDescent="0.2">
      <c r="A355" s="136" t="s">
        <v>930</v>
      </c>
      <c r="B355" s="33" t="s">
        <v>28</v>
      </c>
      <c r="C355" s="33" t="s">
        <v>571</v>
      </c>
      <c r="D355" s="34" t="s">
        <v>572</v>
      </c>
      <c r="E355" s="34" t="s">
        <v>572</v>
      </c>
      <c r="F355" s="34" t="s">
        <v>582</v>
      </c>
      <c r="G355" s="33" t="s">
        <v>2239</v>
      </c>
      <c r="H355" s="35">
        <v>45</v>
      </c>
      <c r="I355" s="33">
        <v>710000000</v>
      </c>
      <c r="J355" s="33" t="s">
        <v>33</v>
      </c>
      <c r="K355" s="33" t="s">
        <v>234</v>
      </c>
      <c r="L355" s="33" t="s">
        <v>33</v>
      </c>
      <c r="M355" s="33"/>
      <c r="N355" s="33" t="s">
        <v>235</v>
      </c>
      <c r="O355" s="33" t="s">
        <v>2263</v>
      </c>
      <c r="P355" s="33"/>
      <c r="Q355" s="33"/>
      <c r="R355" s="37"/>
      <c r="S355" s="37"/>
      <c r="T355" s="48">
        <v>2819800</v>
      </c>
      <c r="U355" s="48">
        <v>3158176.0000000005</v>
      </c>
      <c r="V355" s="33" t="s">
        <v>102</v>
      </c>
      <c r="W355" s="38">
        <v>2016</v>
      </c>
      <c r="X355" s="161"/>
    </row>
    <row r="356" spans="1:24" s="74" customFormat="1" ht="42.75" customHeight="1" x14ac:dyDescent="0.25">
      <c r="A356" s="136" t="s">
        <v>931</v>
      </c>
      <c r="B356" s="33" t="s">
        <v>28</v>
      </c>
      <c r="C356" s="33" t="s">
        <v>585</v>
      </c>
      <c r="D356" s="34" t="s">
        <v>586</v>
      </c>
      <c r="E356" s="34" t="s">
        <v>586</v>
      </c>
      <c r="F356" s="34" t="s">
        <v>586</v>
      </c>
      <c r="G356" s="33" t="s">
        <v>2238</v>
      </c>
      <c r="H356" s="35">
        <v>60</v>
      </c>
      <c r="I356" s="33">
        <v>710000000</v>
      </c>
      <c r="J356" s="33" t="s">
        <v>33</v>
      </c>
      <c r="K356" s="33" t="s">
        <v>56</v>
      </c>
      <c r="L356" s="76" t="s">
        <v>45</v>
      </c>
      <c r="M356" s="33"/>
      <c r="N356" s="33" t="s">
        <v>58</v>
      </c>
      <c r="O356" s="33" t="s">
        <v>2258</v>
      </c>
      <c r="P356" s="33"/>
      <c r="Q356" s="33"/>
      <c r="R356" s="37"/>
      <c r="S356" s="37"/>
      <c r="T356" s="48">
        <v>108600000</v>
      </c>
      <c r="U356" s="48">
        <v>108600000</v>
      </c>
      <c r="V356" s="33" t="s">
        <v>102</v>
      </c>
      <c r="W356" s="33">
        <v>2015</v>
      </c>
      <c r="X356" s="73" t="s">
        <v>266</v>
      </c>
    </row>
    <row r="357" spans="1:24" s="74" customFormat="1" ht="51" customHeight="1" x14ac:dyDescent="0.25">
      <c r="A357" s="136" t="s">
        <v>932</v>
      </c>
      <c r="B357" s="33" t="s">
        <v>28</v>
      </c>
      <c r="C357" s="33" t="s">
        <v>587</v>
      </c>
      <c r="D357" s="34" t="s">
        <v>1402</v>
      </c>
      <c r="E357" s="34" t="s">
        <v>1403</v>
      </c>
      <c r="F357" s="34" t="s">
        <v>588</v>
      </c>
      <c r="G357" s="33" t="s">
        <v>32</v>
      </c>
      <c r="H357" s="35">
        <v>60</v>
      </c>
      <c r="I357" s="33">
        <v>710000000</v>
      </c>
      <c r="J357" s="33" t="s">
        <v>33</v>
      </c>
      <c r="K357" s="42" t="s">
        <v>213</v>
      </c>
      <c r="L357" s="76" t="s">
        <v>45</v>
      </c>
      <c r="M357" s="33"/>
      <c r="N357" s="33" t="s">
        <v>136</v>
      </c>
      <c r="O357" s="33" t="s">
        <v>2256</v>
      </c>
      <c r="P357" s="33"/>
      <c r="Q357" s="33"/>
      <c r="R357" s="37"/>
      <c r="S357" s="37"/>
      <c r="T357" s="48">
        <v>148841274</v>
      </c>
      <c r="U357" s="48">
        <v>148841274</v>
      </c>
      <c r="V357" s="33"/>
      <c r="W357" s="38">
        <v>2016</v>
      </c>
      <c r="X357" s="73" t="s">
        <v>266</v>
      </c>
    </row>
    <row r="358" spans="1:24" s="74" customFormat="1" ht="38.25" customHeight="1" x14ac:dyDescent="0.2">
      <c r="A358" s="128" t="s">
        <v>961</v>
      </c>
      <c r="B358" s="33" t="s">
        <v>28</v>
      </c>
      <c r="C358" s="33" t="s">
        <v>589</v>
      </c>
      <c r="D358" s="34" t="s">
        <v>590</v>
      </c>
      <c r="E358" s="34" t="s">
        <v>590</v>
      </c>
      <c r="F358" s="34" t="s">
        <v>591</v>
      </c>
      <c r="G358" s="33" t="s">
        <v>2239</v>
      </c>
      <c r="H358" s="35">
        <v>60</v>
      </c>
      <c r="I358" s="33">
        <v>710000000</v>
      </c>
      <c r="J358" s="33" t="s">
        <v>33</v>
      </c>
      <c r="K358" s="33" t="s">
        <v>101</v>
      </c>
      <c r="L358" s="76" t="s">
        <v>45</v>
      </c>
      <c r="M358" s="33"/>
      <c r="N358" s="33" t="s">
        <v>235</v>
      </c>
      <c r="O358" s="33" t="s">
        <v>2256</v>
      </c>
      <c r="P358" s="33"/>
      <c r="Q358" s="33"/>
      <c r="R358" s="37"/>
      <c r="S358" s="37"/>
      <c r="T358" s="48">
        <v>3999999.9999999995</v>
      </c>
      <c r="U358" s="48">
        <v>4480000</v>
      </c>
      <c r="V358" s="33" t="s">
        <v>102</v>
      </c>
      <c r="W358" s="38">
        <v>2016</v>
      </c>
      <c r="X358" s="161"/>
    </row>
    <row r="359" spans="1:24" s="74" customFormat="1" ht="38.25" customHeight="1" x14ac:dyDescent="0.2">
      <c r="A359" s="128" t="s">
        <v>962</v>
      </c>
      <c r="B359" s="33" t="s">
        <v>28</v>
      </c>
      <c r="C359" s="33" t="s">
        <v>589</v>
      </c>
      <c r="D359" s="34" t="s">
        <v>590</v>
      </c>
      <c r="E359" s="34" t="s">
        <v>590</v>
      </c>
      <c r="F359" s="34" t="s">
        <v>1563</v>
      </c>
      <c r="G359" s="33" t="s">
        <v>2238</v>
      </c>
      <c r="H359" s="35">
        <v>60</v>
      </c>
      <c r="I359" s="33">
        <v>710000000</v>
      </c>
      <c r="J359" s="33" t="s">
        <v>33</v>
      </c>
      <c r="K359" s="42" t="s">
        <v>213</v>
      </c>
      <c r="L359" s="76" t="s">
        <v>45</v>
      </c>
      <c r="M359" s="33"/>
      <c r="N359" s="33" t="s">
        <v>584</v>
      </c>
      <c r="O359" s="33" t="s">
        <v>2256</v>
      </c>
      <c r="P359" s="33"/>
      <c r="Q359" s="33"/>
      <c r="R359" s="37"/>
      <c r="S359" s="37"/>
      <c r="T359" s="48">
        <v>30000000</v>
      </c>
      <c r="U359" s="48">
        <v>33600000</v>
      </c>
      <c r="V359" s="33" t="s">
        <v>102</v>
      </c>
      <c r="W359" s="38">
        <v>2016</v>
      </c>
      <c r="X359" s="161"/>
    </row>
    <row r="360" spans="1:24" s="7" customFormat="1" ht="38.25" x14ac:dyDescent="0.2">
      <c r="A360" s="128" t="s">
        <v>963</v>
      </c>
      <c r="B360" s="33" t="s">
        <v>28</v>
      </c>
      <c r="C360" s="33" t="s">
        <v>585</v>
      </c>
      <c r="D360" s="34" t="s">
        <v>586</v>
      </c>
      <c r="E360" s="34" t="s">
        <v>586</v>
      </c>
      <c r="F360" s="34" t="s">
        <v>592</v>
      </c>
      <c r="G360" s="33" t="s">
        <v>2238</v>
      </c>
      <c r="H360" s="35">
        <v>60</v>
      </c>
      <c r="I360" s="33">
        <v>710000000</v>
      </c>
      <c r="J360" s="33" t="s">
        <v>33</v>
      </c>
      <c r="K360" s="33" t="s">
        <v>56</v>
      </c>
      <c r="L360" s="33" t="s">
        <v>1176</v>
      </c>
      <c r="M360" s="33"/>
      <c r="N360" s="33" t="s">
        <v>58</v>
      </c>
      <c r="O360" s="33" t="s">
        <v>2256</v>
      </c>
      <c r="P360" s="33"/>
      <c r="Q360" s="33"/>
      <c r="R360" s="37"/>
      <c r="S360" s="37"/>
      <c r="T360" s="48">
        <v>0</v>
      </c>
      <c r="U360" s="48">
        <v>0</v>
      </c>
      <c r="V360" s="33" t="s">
        <v>102</v>
      </c>
      <c r="W360" s="33">
        <v>2015</v>
      </c>
      <c r="X360" s="73" t="s">
        <v>2451</v>
      </c>
    </row>
    <row r="361" spans="1:24" s="74" customFormat="1" ht="51" customHeight="1" x14ac:dyDescent="0.2">
      <c r="A361" s="128" t="s">
        <v>964</v>
      </c>
      <c r="B361" s="33" t="s">
        <v>28</v>
      </c>
      <c r="C361" s="33" t="s">
        <v>598</v>
      </c>
      <c r="D361" s="100" t="s">
        <v>1404</v>
      </c>
      <c r="E361" s="100" t="s">
        <v>1405</v>
      </c>
      <c r="F361" s="34" t="s">
        <v>599</v>
      </c>
      <c r="G361" s="33" t="s">
        <v>600</v>
      </c>
      <c r="H361" s="35">
        <v>100</v>
      </c>
      <c r="I361" s="33">
        <v>710000000</v>
      </c>
      <c r="J361" s="33" t="s">
        <v>33</v>
      </c>
      <c r="K361" s="33" t="s">
        <v>56</v>
      </c>
      <c r="L361" s="33" t="s">
        <v>33</v>
      </c>
      <c r="M361" s="33"/>
      <c r="N361" s="33" t="s">
        <v>58</v>
      </c>
      <c r="O361" s="33" t="s">
        <v>2263</v>
      </c>
      <c r="P361" s="33"/>
      <c r="Q361" s="33"/>
      <c r="R361" s="37"/>
      <c r="S361" s="37"/>
      <c r="T361" s="48">
        <v>58827516</v>
      </c>
      <c r="U361" s="48">
        <v>65886817.920000002</v>
      </c>
      <c r="V361" s="33" t="s">
        <v>38</v>
      </c>
      <c r="W361" s="33">
        <v>2015</v>
      </c>
      <c r="X361" s="161"/>
    </row>
    <row r="362" spans="1:24" s="74" customFormat="1" ht="89.25" customHeight="1" x14ac:dyDescent="0.2">
      <c r="A362" s="128" t="s">
        <v>965</v>
      </c>
      <c r="B362" s="33" t="s">
        <v>28</v>
      </c>
      <c r="C362" s="33" t="s">
        <v>601</v>
      </c>
      <c r="D362" s="100" t="s">
        <v>951</v>
      </c>
      <c r="E362" s="100" t="s">
        <v>951</v>
      </c>
      <c r="F362" s="34" t="s">
        <v>602</v>
      </c>
      <c r="G362" s="33" t="s">
        <v>2239</v>
      </c>
      <c r="H362" s="35">
        <v>100</v>
      </c>
      <c r="I362" s="33">
        <v>710000000</v>
      </c>
      <c r="J362" s="33" t="s">
        <v>33</v>
      </c>
      <c r="K362" s="33" t="s">
        <v>40</v>
      </c>
      <c r="L362" s="33" t="s">
        <v>33</v>
      </c>
      <c r="M362" s="33"/>
      <c r="N362" s="33" t="s">
        <v>41</v>
      </c>
      <c r="O362" s="33" t="s">
        <v>2263</v>
      </c>
      <c r="P362" s="33"/>
      <c r="Q362" s="33"/>
      <c r="R362" s="37"/>
      <c r="S362" s="37"/>
      <c r="T362" s="48">
        <v>5600000</v>
      </c>
      <c r="U362" s="48">
        <v>6272000</v>
      </c>
      <c r="V362" s="33" t="s">
        <v>102</v>
      </c>
      <c r="W362" s="38">
        <v>2016</v>
      </c>
      <c r="X362" s="161"/>
    </row>
    <row r="363" spans="1:24" s="74" customFormat="1" ht="63.75" customHeight="1" x14ac:dyDescent="0.2">
      <c r="A363" s="128" t="s">
        <v>966</v>
      </c>
      <c r="B363" s="33" t="s">
        <v>28</v>
      </c>
      <c r="C363" s="33" t="s">
        <v>603</v>
      </c>
      <c r="D363" s="100" t="s">
        <v>1406</v>
      </c>
      <c r="E363" s="100" t="s">
        <v>1406</v>
      </c>
      <c r="F363" s="34" t="s">
        <v>604</v>
      </c>
      <c r="G363" s="33" t="s">
        <v>32</v>
      </c>
      <c r="H363" s="35">
        <v>100</v>
      </c>
      <c r="I363" s="33">
        <v>710000000</v>
      </c>
      <c r="J363" s="33" t="s">
        <v>33</v>
      </c>
      <c r="K363" s="33" t="s">
        <v>34</v>
      </c>
      <c r="L363" s="33" t="s">
        <v>33</v>
      </c>
      <c r="M363" s="33"/>
      <c r="N363" s="33" t="s">
        <v>234</v>
      </c>
      <c r="O363" s="33" t="s">
        <v>2263</v>
      </c>
      <c r="P363" s="33"/>
      <c r="Q363" s="33"/>
      <c r="R363" s="37"/>
      <c r="S363" s="37"/>
      <c r="T363" s="48">
        <v>1500000</v>
      </c>
      <c r="U363" s="48">
        <v>1680000</v>
      </c>
      <c r="V363" s="33" t="s">
        <v>102</v>
      </c>
      <c r="W363" s="38">
        <v>2016</v>
      </c>
      <c r="X363" s="161"/>
    </row>
    <row r="364" spans="1:24" s="74" customFormat="1" ht="38.25" customHeight="1" x14ac:dyDescent="0.2">
      <c r="A364" s="128" t="s">
        <v>967</v>
      </c>
      <c r="B364" s="33" t="s">
        <v>28</v>
      </c>
      <c r="C364" s="33" t="s">
        <v>605</v>
      </c>
      <c r="D364" s="100" t="s">
        <v>606</v>
      </c>
      <c r="E364" s="100" t="s">
        <v>606</v>
      </c>
      <c r="F364" s="34" t="s">
        <v>607</v>
      </c>
      <c r="G364" s="33" t="s">
        <v>32</v>
      </c>
      <c r="H364" s="35">
        <v>100</v>
      </c>
      <c r="I364" s="33">
        <v>710000000</v>
      </c>
      <c r="J364" s="33" t="s">
        <v>33</v>
      </c>
      <c r="K364" s="33" t="s">
        <v>277</v>
      </c>
      <c r="L364" s="33" t="s">
        <v>33</v>
      </c>
      <c r="M364" s="33"/>
      <c r="N364" s="33" t="s">
        <v>58</v>
      </c>
      <c r="O364" s="33" t="s">
        <v>2273</v>
      </c>
      <c r="P364" s="33"/>
      <c r="Q364" s="33"/>
      <c r="R364" s="37"/>
      <c r="S364" s="37"/>
      <c r="T364" s="48">
        <v>178571.42857142855</v>
      </c>
      <c r="U364" s="48">
        <v>200000</v>
      </c>
      <c r="V364" s="33" t="s">
        <v>38</v>
      </c>
      <c r="W364" s="33" t="s">
        <v>1562</v>
      </c>
      <c r="X364" s="161"/>
    </row>
    <row r="365" spans="1:24" s="74" customFormat="1" ht="25.5" customHeight="1" x14ac:dyDescent="0.2">
      <c r="A365" s="128" t="s">
        <v>968</v>
      </c>
      <c r="B365" s="33" t="s">
        <v>28</v>
      </c>
      <c r="C365" s="33" t="s">
        <v>605</v>
      </c>
      <c r="D365" s="100" t="s">
        <v>606</v>
      </c>
      <c r="E365" s="100" t="s">
        <v>606</v>
      </c>
      <c r="F365" s="34" t="s">
        <v>608</v>
      </c>
      <c r="G365" s="33" t="s">
        <v>32</v>
      </c>
      <c r="H365" s="35">
        <v>100</v>
      </c>
      <c r="I365" s="33">
        <v>710000000</v>
      </c>
      <c r="J365" s="33" t="s">
        <v>33</v>
      </c>
      <c r="K365" s="33" t="s">
        <v>277</v>
      </c>
      <c r="L365" s="33" t="s">
        <v>33</v>
      </c>
      <c r="M365" s="33"/>
      <c r="N365" s="33" t="s">
        <v>58</v>
      </c>
      <c r="O365" s="33" t="s">
        <v>2273</v>
      </c>
      <c r="P365" s="33"/>
      <c r="Q365" s="33"/>
      <c r="R365" s="37"/>
      <c r="S365" s="37"/>
      <c r="T365" s="48">
        <v>624999.99999999988</v>
      </c>
      <c r="U365" s="48">
        <v>700000</v>
      </c>
      <c r="V365" s="33" t="s">
        <v>38</v>
      </c>
      <c r="W365" s="33" t="s">
        <v>1562</v>
      </c>
      <c r="X365" s="161"/>
    </row>
    <row r="366" spans="1:24" s="74" customFormat="1" ht="51" customHeight="1" x14ac:dyDescent="0.2">
      <c r="A366" s="128" t="s">
        <v>969</v>
      </c>
      <c r="B366" s="33" t="s">
        <v>28</v>
      </c>
      <c r="C366" s="33" t="s">
        <v>609</v>
      </c>
      <c r="D366" s="34" t="s">
        <v>610</v>
      </c>
      <c r="E366" s="34" t="s">
        <v>610</v>
      </c>
      <c r="F366" s="34" t="s">
        <v>611</v>
      </c>
      <c r="G366" s="33" t="s">
        <v>32</v>
      </c>
      <c r="H366" s="35">
        <v>100</v>
      </c>
      <c r="I366" s="33">
        <v>710000000</v>
      </c>
      <c r="J366" s="33" t="s">
        <v>33</v>
      </c>
      <c r="K366" s="33" t="s">
        <v>277</v>
      </c>
      <c r="L366" s="33" t="s">
        <v>612</v>
      </c>
      <c r="M366" s="33"/>
      <c r="N366" s="33" t="s">
        <v>58</v>
      </c>
      <c r="O366" s="33" t="s">
        <v>2249</v>
      </c>
      <c r="P366" s="33"/>
      <c r="Q366" s="33"/>
      <c r="R366" s="37"/>
      <c r="S366" s="37"/>
      <c r="T366" s="48">
        <v>535714.28571428568</v>
      </c>
      <c r="U366" s="48">
        <v>600000</v>
      </c>
      <c r="V366" s="33" t="s">
        <v>38</v>
      </c>
      <c r="W366" s="33" t="s">
        <v>1562</v>
      </c>
      <c r="X366" s="161"/>
    </row>
    <row r="367" spans="1:24" s="74" customFormat="1" ht="51" customHeight="1" x14ac:dyDescent="0.2">
      <c r="A367" s="128" t="s">
        <v>970</v>
      </c>
      <c r="B367" s="33" t="s">
        <v>28</v>
      </c>
      <c r="C367" s="33" t="s">
        <v>923</v>
      </c>
      <c r="D367" s="34" t="s">
        <v>250</v>
      </c>
      <c r="E367" s="34" t="s">
        <v>250</v>
      </c>
      <c r="F367" s="34" t="s">
        <v>924</v>
      </c>
      <c r="G367" s="33" t="s">
        <v>32</v>
      </c>
      <c r="H367" s="35">
        <v>70</v>
      </c>
      <c r="I367" s="33">
        <v>710000000</v>
      </c>
      <c r="J367" s="33" t="s">
        <v>33</v>
      </c>
      <c r="K367" s="33" t="s">
        <v>185</v>
      </c>
      <c r="L367" s="33" t="s">
        <v>33</v>
      </c>
      <c r="M367" s="33"/>
      <c r="N367" s="33" t="s">
        <v>58</v>
      </c>
      <c r="O367" s="33" t="s">
        <v>2249</v>
      </c>
      <c r="P367" s="33"/>
      <c r="Q367" s="33"/>
      <c r="R367" s="37"/>
      <c r="S367" s="37"/>
      <c r="T367" s="48">
        <v>3000000</v>
      </c>
      <c r="U367" s="48">
        <v>3360000.0000000005</v>
      </c>
      <c r="V367" s="33" t="s">
        <v>102</v>
      </c>
      <c r="W367" s="38">
        <v>2016</v>
      </c>
      <c r="X367" s="161"/>
    </row>
    <row r="368" spans="1:24" s="74" customFormat="1" ht="51" customHeight="1" x14ac:dyDescent="0.2">
      <c r="A368" s="128" t="s">
        <v>971</v>
      </c>
      <c r="B368" s="33" t="s">
        <v>28</v>
      </c>
      <c r="C368" s="33" t="s">
        <v>923</v>
      </c>
      <c r="D368" s="34" t="s">
        <v>250</v>
      </c>
      <c r="E368" s="34" t="s">
        <v>250</v>
      </c>
      <c r="F368" s="34" t="s">
        <v>925</v>
      </c>
      <c r="G368" s="33" t="s">
        <v>32</v>
      </c>
      <c r="H368" s="35">
        <v>70</v>
      </c>
      <c r="I368" s="33">
        <v>710000000</v>
      </c>
      <c r="J368" s="33" t="s">
        <v>33</v>
      </c>
      <c r="K368" s="33" t="s">
        <v>185</v>
      </c>
      <c r="L368" s="33" t="s">
        <v>33</v>
      </c>
      <c r="M368" s="33"/>
      <c r="N368" s="33" t="s">
        <v>58</v>
      </c>
      <c r="O368" s="33" t="s">
        <v>2249</v>
      </c>
      <c r="P368" s="33"/>
      <c r="Q368" s="33"/>
      <c r="R368" s="37"/>
      <c r="S368" s="37"/>
      <c r="T368" s="48">
        <v>1500000</v>
      </c>
      <c r="U368" s="48">
        <v>1680000.0000000002</v>
      </c>
      <c r="V368" s="33" t="s">
        <v>102</v>
      </c>
      <c r="W368" s="38">
        <v>2016</v>
      </c>
      <c r="X368" s="161"/>
    </row>
    <row r="369" spans="1:172" s="74" customFormat="1" ht="63.75" customHeight="1" x14ac:dyDescent="0.2">
      <c r="A369" s="128" t="s">
        <v>972</v>
      </c>
      <c r="B369" s="33" t="s">
        <v>28</v>
      </c>
      <c r="C369" s="33" t="s">
        <v>926</v>
      </c>
      <c r="D369" s="34" t="s">
        <v>927</v>
      </c>
      <c r="E369" s="34" t="s">
        <v>928</v>
      </c>
      <c r="F369" s="34" t="s">
        <v>929</v>
      </c>
      <c r="G369" s="33" t="s">
        <v>2238</v>
      </c>
      <c r="H369" s="35">
        <v>90</v>
      </c>
      <c r="I369" s="33">
        <v>710000000</v>
      </c>
      <c r="J369" s="33" t="s">
        <v>33</v>
      </c>
      <c r="K369" s="33" t="s">
        <v>108</v>
      </c>
      <c r="L369" s="33" t="s">
        <v>33</v>
      </c>
      <c r="M369" s="33"/>
      <c r="N369" s="33" t="s">
        <v>109</v>
      </c>
      <c r="O369" s="33" t="s">
        <v>2252</v>
      </c>
      <c r="P369" s="33"/>
      <c r="Q369" s="33"/>
      <c r="R369" s="37"/>
      <c r="S369" s="37"/>
      <c r="T369" s="48">
        <v>150000000</v>
      </c>
      <c r="U369" s="48">
        <v>168000000</v>
      </c>
      <c r="V369" s="33" t="s">
        <v>102</v>
      </c>
      <c r="W369" s="38">
        <v>2016</v>
      </c>
      <c r="X369" s="161"/>
    </row>
    <row r="370" spans="1:172" s="74" customFormat="1" ht="54.75" customHeight="1" x14ac:dyDescent="0.2">
      <c r="A370" s="128" t="s">
        <v>973</v>
      </c>
      <c r="B370" s="33" t="s">
        <v>28</v>
      </c>
      <c r="C370" s="33" t="s">
        <v>947</v>
      </c>
      <c r="D370" s="34" t="s">
        <v>948</v>
      </c>
      <c r="E370" s="34" t="s">
        <v>948</v>
      </c>
      <c r="F370" s="34" t="s">
        <v>949</v>
      </c>
      <c r="G370" s="33" t="s">
        <v>32</v>
      </c>
      <c r="H370" s="44">
        <v>100</v>
      </c>
      <c r="I370" s="33">
        <v>710000000</v>
      </c>
      <c r="J370" s="33" t="s">
        <v>33</v>
      </c>
      <c r="K370" s="33" t="s">
        <v>111</v>
      </c>
      <c r="L370" s="33" t="s">
        <v>33</v>
      </c>
      <c r="M370" s="33"/>
      <c r="N370" s="33" t="s">
        <v>1182</v>
      </c>
      <c r="O370" s="33" t="s">
        <v>2253</v>
      </c>
      <c r="Q370" s="33"/>
      <c r="R370" s="37"/>
      <c r="S370" s="37"/>
      <c r="T370" s="48">
        <v>892857.14285714296</v>
      </c>
      <c r="U370" s="48">
        <v>1000000.0000000002</v>
      </c>
      <c r="V370" s="33" t="s">
        <v>102</v>
      </c>
      <c r="W370" s="33">
        <v>2016</v>
      </c>
      <c r="X370" s="161"/>
    </row>
    <row r="371" spans="1:172" s="74" customFormat="1" ht="70.5" customHeight="1" x14ac:dyDescent="0.2">
      <c r="A371" s="128" t="s">
        <v>974</v>
      </c>
      <c r="B371" s="33" t="s">
        <v>28</v>
      </c>
      <c r="C371" s="33" t="s">
        <v>249</v>
      </c>
      <c r="D371" s="34" t="s">
        <v>250</v>
      </c>
      <c r="E371" s="34" t="s">
        <v>250</v>
      </c>
      <c r="F371" s="34" t="s">
        <v>950</v>
      </c>
      <c r="G371" s="33" t="s">
        <v>32</v>
      </c>
      <c r="H371" s="44">
        <v>100</v>
      </c>
      <c r="I371" s="33">
        <v>710000000</v>
      </c>
      <c r="J371" s="33" t="s">
        <v>33</v>
      </c>
      <c r="K371" s="33" t="s">
        <v>277</v>
      </c>
      <c r="L371" s="33" t="s">
        <v>33</v>
      </c>
      <c r="M371" s="33"/>
      <c r="N371" s="33" t="s">
        <v>58</v>
      </c>
      <c r="O371" s="33" t="s">
        <v>2251</v>
      </c>
      <c r="P371" s="33"/>
      <c r="Q371" s="33"/>
      <c r="R371" s="37"/>
      <c r="S371" s="37"/>
      <c r="T371" s="48">
        <v>4950000</v>
      </c>
      <c r="U371" s="48">
        <v>5544000.0000000009</v>
      </c>
      <c r="V371" s="33" t="s">
        <v>38</v>
      </c>
      <c r="W371" s="33" t="s">
        <v>1562</v>
      </c>
      <c r="X371" s="161"/>
    </row>
    <row r="372" spans="1:172" s="74" customFormat="1" ht="110.25" customHeight="1" x14ac:dyDescent="0.2">
      <c r="A372" s="128" t="s">
        <v>975</v>
      </c>
      <c r="B372" s="33" t="s">
        <v>28</v>
      </c>
      <c r="C372" s="33" t="s">
        <v>601</v>
      </c>
      <c r="D372" s="34" t="s">
        <v>951</v>
      </c>
      <c r="E372" s="34" t="s">
        <v>951</v>
      </c>
      <c r="F372" s="34" t="s">
        <v>952</v>
      </c>
      <c r="G372" s="33" t="s">
        <v>32</v>
      </c>
      <c r="H372" s="44">
        <v>100</v>
      </c>
      <c r="I372" s="33">
        <v>710000000</v>
      </c>
      <c r="J372" s="33" t="s">
        <v>33</v>
      </c>
      <c r="K372" s="33" t="s">
        <v>277</v>
      </c>
      <c r="L372" s="33" t="s">
        <v>33</v>
      </c>
      <c r="M372" s="33"/>
      <c r="N372" s="33" t="s">
        <v>58</v>
      </c>
      <c r="O372" s="33" t="s">
        <v>2249</v>
      </c>
      <c r="Q372" s="33"/>
      <c r="R372" s="37"/>
      <c r="S372" s="37"/>
      <c r="T372" s="48">
        <v>2975000</v>
      </c>
      <c r="U372" s="48">
        <v>3332000.0000000005</v>
      </c>
      <c r="V372" s="33" t="s">
        <v>38</v>
      </c>
      <c r="W372" s="33" t="s">
        <v>1562</v>
      </c>
      <c r="X372" s="161"/>
    </row>
    <row r="373" spans="1:172" s="74" customFormat="1" ht="65.25" customHeight="1" x14ac:dyDescent="0.2">
      <c r="A373" s="128" t="s">
        <v>976</v>
      </c>
      <c r="B373" s="33" t="s">
        <v>28</v>
      </c>
      <c r="C373" s="33" t="s">
        <v>953</v>
      </c>
      <c r="D373" s="110" t="s">
        <v>954</v>
      </c>
      <c r="E373" s="110" t="s">
        <v>954</v>
      </c>
      <c r="F373" s="34" t="s">
        <v>955</v>
      </c>
      <c r="G373" s="33" t="s">
        <v>32</v>
      </c>
      <c r="H373" s="44">
        <v>100</v>
      </c>
      <c r="I373" s="33">
        <v>710000000</v>
      </c>
      <c r="J373" s="33" t="s">
        <v>33</v>
      </c>
      <c r="K373" s="33" t="s">
        <v>277</v>
      </c>
      <c r="L373" s="33" t="s">
        <v>33</v>
      </c>
      <c r="M373" s="33"/>
      <c r="N373" s="33" t="s">
        <v>58</v>
      </c>
      <c r="O373" s="33" t="s">
        <v>2251</v>
      </c>
      <c r="P373" s="33"/>
      <c r="Q373" s="33"/>
      <c r="R373" s="37"/>
      <c r="S373" s="37"/>
      <c r="T373" s="48">
        <v>15938999.999999998</v>
      </c>
      <c r="U373" s="48">
        <v>17851680</v>
      </c>
      <c r="V373" s="33" t="s">
        <v>38</v>
      </c>
      <c r="W373" s="33" t="s">
        <v>1562</v>
      </c>
      <c r="X373" s="161"/>
    </row>
    <row r="374" spans="1:172" s="81" customFormat="1" ht="78.75" customHeight="1" x14ac:dyDescent="0.2">
      <c r="A374" s="128" t="s">
        <v>977</v>
      </c>
      <c r="B374" s="33" t="s">
        <v>28</v>
      </c>
      <c r="C374" s="33" t="s">
        <v>956</v>
      </c>
      <c r="D374" s="110" t="s">
        <v>957</v>
      </c>
      <c r="E374" s="110" t="s">
        <v>957</v>
      </c>
      <c r="F374" s="34" t="s">
        <v>958</v>
      </c>
      <c r="G374" s="33" t="s">
        <v>32</v>
      </c>
      <c r="H374" s="44">
        <v>100</v>
      </c>
      <c r="I374" s="33">
        <v>710000000</v>
      </c>
      <c r="J374" s="33" t="s">
        <v>33</v>
      </c>
      <c r="K374" s="45" t="s">
        <v>40</v>
      </c>
      <c r="L374" s="33" t="s">
        <v>33</v>
      </c>
      <c r="M374" s="33"/>
      <c r="N374" s="33" t="s">
        <v>959</v>
      </c>
      <c r="O374" s="33" t="s">
        <v>2253</v>
      </c>
      <c r="Q374" s="33"/>
      <c r="R374" s="37"/>
      <c r="S374" s="37"/>
      <c r="T374" s="48">
        <v>245699.99999999997</v>
      </c>
      <c r="U374" s="48">
        <v>275184</v>
      </c>
      <c r="V374" s="33" t="s">
        <v>38</v>
      </c>
      <c r="W374" s="33">
        <v>2016</v>
      </c>
      <c r="X374" s="161"/>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c r="AY374" s="74"/>
      <c r="AZ374" s="74"/>
      <c r="BA374" s="74"/>
      <c r="BB374" s="74"/>
      <c r="BC374" s="74"/>
      <c r="BD374" s="74"/>
      <c r="BE374" s="74"/>
      <c r="BF374" s="74"/>
      <c r="BG374" s="74"/>
      <c r="BH374" s="74"/>
      <c r="BI374" s="74"/>
      <c r="BJ374" s="74"/>
      <c r="BK374" s="74"/>
      <c r="BL374" s="74"/>
      <c r="BM374" s="74"/>
      <c r="BN374" s="74"/>
      <c r="BO374" s="74"/>
      <c r="BP374" s="74"/>
      <c r="BQ374" s="74"/>
      <c r="BR374" s="74"/>
      <c r="BS374" s="74"/>
      <c r="BT374" s="74"/>
      <c r="BU374" s="74"/>
      <c r="BV374" s="74"/>
      <c r="BW374" s="74"/>
      <c r="BX374" s="74"/>
      <c r="BY374" s="74"/>
      <c r="BZ374" s="74"/>
      <c r="CA374" s="74"/>
      <c r="CB374" s="74"/>
      <c r="CC374" s="74"/>
      <c r="CD374" s="74"/>
      <c r="CE374" s="74"/>
      <c r="CF374" s="74"/>
      <c r="CG374" s="74"/>
      <c r="CH374" s="74"/>
      <c r="CI374" s="74"/>
      <c r="CJ374" s="74"/>
      <c r="CK374" s="74"/>
      <c r="CL374" s="74"/>
      <c r="CM374" s="74"/>
      <c r="CN374" s="74"/>
      <c r="CO374" s="74"/>
      <c r="CP374" s="74"/>
      <c r="CQ374" s="74"/>
      <c r="CR374" s="74"/>
      <c r="CS374" s="74"/>
      <c r="CT374" s="74"/>
      <c r="CU374" s="74"/>
      <c r="CV374" s="74"/>
      <c r="CW374" s="74"/>
      <c r="CX374" s="74"/>
      <c r="CY374" s="74"/>
      <c r="CZ374" s="74"/>
      <c r="DA374" s="74"/>
      <c r="DB374" s="74"/>
      <c r="DC374" s="74"/>
      <c r="DD374" s="74"/>
      <c r="DE374" s="74"/>
      <c r="DF374" s="74"/>
      <c r="DG374" s="74"/>
      <c r="DH374" s="74"/>
      <c r="DI374" s="74"/>
      <c r="DJ374" s="74"/>
      <c r="DK374" s="74"/>
      <c r="DL374" s="74"/>
      <c r="DM374" s="74"/>
      <c r="DN374" s="74"/>
      <c r="DO374" s="74"/>
      <c r="DP374" s="74"/>
      <c r="DQ374" s="74"/>
      <c r="DR374" s="74"/>
      <c r="DS374" s="74"/>
      <c r="DT374" s="74"/>
      <c r="DU374" s="74"/>
      <c r="DV374" s="74"/>
      <c r="DW374" s="74"/>
      <c r="DX374" s="74"/>
      <c r="DY374" s="74"/>
      <c r="DZ374" s="74"/>
      <c r="EA374" s="74"/>
      <c r="EB374" s="74"/>
      <c r="EC374" s="74"/>
      <c r="ED374" s="74"/>
      <c r="EE374" s="74"/>
      <c r="EF374" s="74"/>
      <c r="EG374" s="74"/>
      <c r="EH374" s="74"/>
      <c r="EI374" s="74"/>
      <c r="EJ374" s="74"/>
      <c r="EK374" s="74"/>
      <c r="EL374" s="74"/>
      <c r="EM374" s="74"/>
      <c r="EN374" s="74"/>
      <c r="EO374" s="74"/>
      <c r="EP374" s="74"/>
      <c r="EQ374" s="74"/>
      <c r="ER374" s="74"/>
      <c r="ES374" s="74"/>
      <c r="ET374" s="74"/>
      <c r="EU374" s="74"/>
      <c r="EV374" s="74"/>
      <c r="EW374" s="74"/>
      <c r="EX374" s="74"/>
      <c r="EY374" s="74"/>
      <c r="EZ374" s="74"/>
      <c r="FA374" s="74"/>
      <c r="FB374" s="74"/>
      <c r="FC374" s="74"/>
      <c r="FD374" s="74"/>
      <c r="FE374" s="74"/>
      <c r="FF374" s="74"/>
      <c r="FG374" s="74"/>
      <c r="FH374" s="74"/>
      <c r="FI374" s="74"/>
      <c r="FJ374" s="74"/>
      <c r="FK374" s="74"/>
      <c r="FL374" s="74"/>
      <c r="FM374" s="74"/>
      <c r="FN374" s="74"/>
      <c r="FO374" s="74"/>
      <c r="FP374" s="74"/>
    </row>
    <row r="375" spans="1:172" s="22" customFormat="1" ht="69" customHeight="1" x14ac:dyDescent="0.2">
      <c r="A375" s="128" t="s">
        <v>978</v>
      </c>
      <c r="B375" s="33" t="s">
        <v>28</v>
      </c>
      <c r="C375" s="33" t="s">
        <v>956</v>
      </c>
      <c r="D375" s="110" t="s">
        <v>957</v>
      </c>
      <c r="E375" s="110" t="s">
        <v>957</v>
      </c>
      <c r="F375" s="110" t="s">
        <v>960</v>
      </c>
      <c r="G375" s="33" t="s">
        <v>32</v>
      </c>
      <c r="H375" s="44">
        <v>100</v>
      </c>
      <c r="I375" s="33">
        <v>710000000</v>
      </c>
      <c r="J375" s="33" t="s">
        <v>33</v>
      </c>
      <c r="K375" s="45" t="s">
        <v>40</v>
      </c>
      <c r="L375" s="33" t="s">
        <v>33</v>
      </c>
      <c r="M375" s="45"/>
      <c r="N375" s="33" t="s">
        <v>959</v>
      </c>
      <c r="O375" s="33" t="s">
        <v>2253</v>
      </c>
      <c r="Q375" s="38"/>
      <c r="R375" s="37"/>
      <c r="S375" s="37"/>
      <c r="T375" s="48">
        <v>1474197.3214285714</v>
      </c>
      <c r="U375" s="48">
        <v>1651101</v>
      </c>
      <c r="V375" s="33" t="s">
        <v>38</v>
      </c>
      <c r="W375" s="33">
        <v>2016</v>
      </c>
      <c r="X375" s="161"/>
      <c r="FI375" s="81"/>
      <c r="FJ375" s="81"/>
      <c r="FK375" s="81"/>
      <c r="FL375" s="81"/>
      <c r="FM375" s="81"/>
      <c r="FN375" s="81"/>
      <c r="FO375" s="81"/>
      <c r="FP375" s="81"/>
    </row>
    <row r="376" spans="1:172" s="74" customFormat="1" ht="51" customHeight="1" x14ac:dyDescent="0.25">
      <c r="A376" s="128" t="s">
        <v>979</v>
      </c>
      <c r="B376" s="33" t="s">
        <v>28</v>
      </c>
      <c r="C376" s="33" t="s">
        <v>1048</v>
      </c>
      <c r="D376" s="34" t="s">
        <v>1049</v>
      </c>
      <c r="E376" s="34" t="s">
        <v>1050</v>
      </c>
      <c r="F376" s="34" t="s">
        <v>1051</v>
      </c>
      <c r="G376" s="33" t="s">
        <v>32</v>
      </c>
      <c r="H376" s="44">
        <v>0</v>
      </c>
      <c r="I376" s="33">
        <v>710000000</v>
      </c>
      <c r="J376" s="33" t="s">
        <v>33</v>
      </c>
      <c r="K376" s="33" t="s">
        <v>567</v>
      </c>
      <c r="L376" s="33" t="s">
        <v>33</v>
      </c>
      <c r="M376" s="33"/>
      <c r="N376" s="33" t="s">
        <v>1181</v>
      </c>
      <c r="O376" s="33" t="s">
        <v>2249</v>
      </c>
      <c r="P376" s="33"/>
      <c r="Q376" s="33"/>
      <c r="R376" s="48"/>
      <c r="S376" s="48"/>
      <c r="T376" s="48">
        <v>7000000</v>
      </c>
      <c r="U376" s="48">
        <v>7000000</v>
      </c>
      <c r="V376" s="33"/>
      <c r="W376" s="33">
        <v>2016</v>
      </c>
      <c r="X376" s="73" t="s">
        <v>266</v>
      </c>
    </row>
    <row r="377" spans="1:172" s="7" customFormat="1" ht="102" x14ac:dyDescent="0.2">
      <c r="A377" s="128" t="s">
        <v>980</v>
      </c>
      <c r="B377" s="33" t="s">
        <v>28</v>
      </c>
      <c r="C377" s="33" t="s">
        <v>1048</v>
      </c>
      <c r="D377" s="34" t="s">
        <v>1049</v>
      </c>
      <c r="E377" s="34" t="s">
        <v>1050</v>
      </c>
      <c r="F377" s="34" t="s">
        <v>1052</v>
      </c>
      <c r="G377" s="33" t="s">
        <v>32</v>
      </c>
      <c r="H377" s="44">
        <v>0</v>
      </c>
      <c r="I377" s="33">
        <v>710000000</v>
      </c>
      <c r="J377" s="33" t="s">
        <v>33</v>
      </c>
      <c r="K377" s="42" t="s">
        <v>213</v>
      </c>
      <c r="L377" s="33" t="s">
        <v>33</v>
      </c>
      <c r="M377" s="33"/>
      <c r="N377" s="33" t="s">
        <v>2452</v>
      </c>
      <c r="O377" s="33" t="s">
        <v>2249</v>
      </c>
      <c r="P377" s="33"/>
      <c r="Q377" s="33"/>
      <c r="R377" s="33"/>
      <c r="S377" s="33"/>
      <c r="T377" s="48">
        <v>0</v>
      </c>
      <c r="U377" s="48">
        <v>0</v>
      </c>
      <c r="V377" s="33"/>
      <c r="W377" s="33">
        <v>2016</v>
      </c>
      <c r="X377" s="73" t="s">
        <v>2327</v>
      </c>
    </row>
    <row r="378" spans="1:172" s="7" customFormat="1" ht="102" x14ac:dyDescent="0.2">
      <c r="A378" s="128" t="s">
        <v>2453</v>
      </c>
      <c r="B378" s="33" t="s">
        <v>28</v>
      </c>
      <c r="C378" s="33" t="s">
        <v>1048</v>
      </c>
      <c r="D378" s="34" t="s">
        <v>1049</v>
      </c>
      <c r="E378" s="34" t="s">
        <v>1050</v>
      </c>
      <c r="F378" s="34" t="s">
        <v>1052</v>
      </c>
      <c r="G378" s="33" t="s">
        <v>32</v>
      </c>
      <c r="H378" s="44">
        <v>0</v>
      </c>
      <c r="I378" s="33">
        <v>710000000</v>
      </c>
      <c r="J378" s="33" t="s">
        <v>33</v>
      </c>
      <c r="K378" s="42" t="s">
        <v>213</v>
      </c>
      <c r="L378" s="33" t="s">
        <v>33</v>
      </c>
      <c r="M378" s="33"/>
      <c r="N378" s="33" t="s">
        <v>2452</v>
      </c>
      <c r="O378" s="33" t="s">
        <v>2249</v>
      </c>
      <c r="P378" s="33"/>
      <c r="Q378" s="33"/>
      <c r="R378" s="33"/>
      <c r="S378" s="33"/>
      <c r="T378" s="48">
        <v>10380000</v>
      </c>
      <c r="U378" s="48">
        <f>9000000+1380000</f>
        <v>10380000</v>
      </c>
      <c r="V378" s="33"/>
      <c r="W378" s="33">
        <v>2016</v>
      </c>
      <c r="X378" s="73" t="s">
        <v>2437</v>
      </c>
    </row>
    <row r="379" spans="1:172" s="74" customFormat="1" ht="76.5" customHeight="1" x14ac:dyDescent="0.25">
      <c r="A379" s="128" t="s">
        <v>981</v>
      </c>
      <c r="B379" s="33" t="s">
        <v>28</v>
      </c>
      <c r="C379" s="33" t="s">
        <v>1048</v>
      </c>
      <c r="D379" s="34" t="s">
        <v>1049</v>
      </c>
      <c r="E379" s="34" t="s">
        <v>1050</v>
      </c>
      <c r="F379" s="34" t="s">
        <v>1053</v>
      </c>
      <c r="G379" s="33" t="s">
        <v>32</v>
      </c>
      <c r="H379" s="44">
        <v>0</v>
      </c>
      <c r="I379" s="33">
        <v>710000000</v>
      </c>
      <c r="J379" s="33" t="s">
        <v>33</v>
      </c>
      <c r="K379" s="33" t="s">
        <v>41</v>
      </c>
      <c r="L379" s="33" t="s">
        <v>33</v>
      </c>
      <c r="M379" s="33"/>
      <c r="N379" s="33" t="s">
        <v>1091</v>
      </c>
      <c r="O379" s="33" t="s">
        <v>2249</v>
      </c>
      <c r="P379" s="33"/>
      <c r="Q379" s="33"/>
      <c r="R379" s="33"/>
      <c r="S379" s="33"/>
      <c r="T379" s="48">
        <v>1700000</v>
      </c>
      <c r="U379" s="48">
        <f>T379</f>
        <v>1700000</v>
      </c>
      <c r="V379" s="33"/>
      <c r="W379" s="33">
        <v>2016</v>
      </c>
      <c r="X379" s="73" t="s">
        <v>266</v>
      </c>
    </row>
    <row r="380" spans="1:172" s="74" customFormat="1" ht="89.25" customHeight="1" x14ac:dyDescent="0.25">
      <c r="A380" s="128" t="s">
        <v>982</v>
      </c>
      <c r="B380" s="33" t="s">
        <v>28</v>
      </c>
      <c r="C380" s="33" t="s">
        <v>1048</v>
      </c>
      <c r="D380" s="34" t="s">
        <v>1049</v>
      </c>
      <c r="E380" s="34" t="s">
        <v>1050</v>
      </c>
      <c r="F380" s="34" t="s">
        <v>1054</v>
      </c>
      <c r="G380" s="33" t="s">
        <v>32</v>
      </c>
      <c r="H380" s="44">
        <v>0</v>
      </c>
      <c r="I380" s="33">
        <v>710000000</v>
      </c>
      <c r="J380" s="33" t="s">
        <v>33</v>
      </c>
      <c r="K380" s="42" t="s">
        <v>225</v>
      </c>
      <c r="L380" s="33" t="s">
        <v>33</v>
      </c>
      <c r="M380" s="33"/>
      <c r="N380" s="33" t="s">
        <v>1183</v>
      </c>
      <c r="O380" s="33" t="s">
        <v>2249</v>
      </c>
      <c r="P380" s="33"/>
      <c r="Q380" s="33"/>
      <c r="R380" s="33"/>
      <c r="S380" s="33"/>
      <c r="T380" s="48">
        <v>6500000</v>
      </c>
      <c r="U380" s="48">
        <f>T380</f>
        <v>6500000</v>
      </c>
      <c r="V380" s="33"/>
      <c r="W380" s="33">
        <v>2016</v>
      </c>
      <c r="X380" s="73" t="s">
        <v>266</v>
      </c>
    </row>
    <row r="381" spans="1:172" s="74" customFormat="1" ht="51" customHeight="1" x14ac:dyDescent="0.25">
      <c r="A381" s="128" t="s">
        <v>983</v>
      </c>
      <c r="B381" s="33" t="s">
        <v>28</v>
      </c>
      <c r="C381" s="33" t="s">
        <v>1048</v>
      </c>
      <c r="D381" s="34" t="s">
        <v>1049</v>
      </c>
      <c r="E381" s="34" t="s">
        <v>1050</v>
      </c>
      <c r="F381" s="34" t="s">
        <v>1055</v>
      </c>
      <c r="G381" s="33" t="s">
        <v>32</v>
      </c>
      <c r="H381" s="44">
        <v>0</v>
      </c>
      <c r="I381" s="33">
        <v>710000000</v>
      </c>
      <c r="J381" s="33" t="s">
        <v>33</v>
      </c>
      <c r="K381" s="33" t="s">
        <v>1088</v>
      </c>
      <c r="L381" s="33" t="s">
        <v>33</v>
      </c>
      <c r="M381" s="33"/>
      <c r="N381" s="33" t="s">
        <v>1468</v>
      </c>
      <c r="O381" s="33" t="s">
        <v>2249</v>
      </c>
      <c r="P381" s="33"/>
      <c r="Q381" s="33"/>
      <c r="R381" s="33"/>
      <c r="S381" s="33"/>
      <c r="T381" s="48">
        <v>3800000</v>
      </c>
      <c r="U381" s="48">
        <f>T381</f>
        <v>3800000</v>
      </c>
      <c r="V381" s="33"/>
      <c r="W381" s="33">
        <v>2016</v>
      </c>
      <c r="X381" s="73" t="s">
        <v>266</v>
      </c>
    </row>
    <row r="382" spans="1:172" s="7" customFormat="1" ht="92.25" customHeight="1" x14ac:dyDescent="0.2">
      <c r="A382" s="128" t="s">
        <v>1009</v>
      </c>
      <c r="B382" s="33" t="s">
        <v>28</v>
      </c>
      <c r="C382" s="33" t="s">
        <v>1056</v>
      </c>
      <c r="D382" s="34" t="s">
        <v>1407</v>
      </c>
      <c r="E382" s="34" t="s">
        <v>1407</v>
      </c>
      <c r="F382" s="34" t="s">
        <v>1057</v>
      </c>
      <c r="G382" s="33" t="s">
        <v>2239</v>
      </c>
      <c r="H382" s="164">
        <v>50</v>
      </c>
      <c r="I382" s="33">
        <v>710000000</v>
      </c>
      <c r="J382" s="33" t="s">
        <v>33</v>
      </c>
      <c r="K382" s="33" t="s">
        <v>242</v>
      </c>
      <c r="L382" s="76" t="s">
        <v>45</v>
      </c>
      <c r="M382" s="33"/>
      <c r="N382" s="33" t="s">
        <v>36</v>
      </c>
      <c r="O382" s="33" t="s">
        <v>2253</v>
      </c>
      <c r="P382" s="167"/>
      <c r="Q382" s="33"/>
      <c r="R382" s="37"/>
      <c r="S382" s="37"/>
      <c r="T382" s="48">
        <v>4914000</v>
      </c>
      <c r="U382" s="48">
        <v>5503680</v>
      </c>
      <c r="V382" s="33" t="s">
        <v>102</v>
      </c>
      <c r="W382" s="33">
        <v>2016</v>
      </c>
      <c r="X382" s="161"/>
    </row>
    <row r="383" spans="1:172" s="7" customFormat="1" ht="92.25" customHeight="1" x14ac:dyDescent="0.2">
      <c r="A383" s="128" t="s">
        <v>1010</v>
      </c>
      <c r="B383" s="33" t="s">
        <v>28</v>
      </c>
      <c r="C383" s="33" t="s">
        <v>1058</v>
      </c>
      <c r="D383" s="34" t="s">
        <v>1408</v>
      </c>
      <c r="E383" s="34" t="s">
        <v>1408</v>
      </c>
      <c r="F383" s="34" t="s">
        <v>1059</v>
      </c>
      <c r="G383" s="33" t="s">
        <v>32</v>
      </c>
      <c r="H383" s="164">
        <v>50</v>
      </c>
      <c r="I383" s="33">
        <v>710000000</v>
      </c>
      <c r="J383" s="33" t="s">
        <v>33</v>
      </c>
      <c r="K383" s="33" t="s">
        <v>56</v>
      </c>
      <c r="L383" s="76" t="s">
        <v>45</v>
      </c>
      <c r="M383" s="33"/>
      <c r="N383" s="33" t="s">
        <v>58</v>
      </c>
      <c r="O383" s="33" t="s">
        <v>2255</v>
      </c>
      <c r="P383" s="167"/>
      <c r="Q383" s="33"/>
      <c r="R383" s="37"/>
      <c r="S383" s="37"/>
      <c r="T383" s="48">
        <v>600000</v>
      </c>
      <c r="U383" s="48">
        <v>600000</v>
      </c>
      <c r="V383" s="33" t="s">
        <v>102</v>
      </c>
      <c r="W383" s="33">
        <v>2015</v>
      </c>
      <c r="X383" s="73" t="s">
        <v>266</v>
      </c>
    </row>
    <row r="384" spans="1:172" s="7" customFormat="1" ht="92.25" customHeight="1" x14ac:dyDescent="0.2">
      <c r="A384" s="128" t="s">
        <v>1011</v>
      </c>
      <c r="B384" s="33" t="s">
        <v>28</v>
      </c>
      <c r="C384" s="33" t="s">
        <v>1060</v>
      </c>
      <c r="D384" s="34" t="s">
        <v>1409</v>
      </c>
      <c r="E384" s="34" t="s">
        <v>1409</v>
      </c>
      <c r="F384" s="34" t="s">
        <v>1061</v>
      </c>
      <c r="G384" s="33" t="s">
        <v>2238</v>
      </c>
      <c r="H384" s="164">
        <v>50</v>
      </c>
      <c r="I384" s="33">
        <v>710000000</v>
      </c>
      <c r="J384" s="33" t="s">
        <v>33</v>
      </c>
      <c r="K384" s="33" t="s">
        <v>1062</v>
      </c>
      <c r="L384" s="76" t="s">
        <v>45</v>
      </c>
      <c r="M384" s="33"/>
      <c r="N384" s="33" t="s">
        <v>136</v>
      </c>
      <c r="O384" s="33" t="s">
        <v>2255</v>
      </c>
      <c r="P384" s="167"/>
      <c r="Q384" s="33"/>
      <c r="R384" s="37"/>
      <c r="S384" s="37"/>
      <c r="T384" s="48">
        <v>15600000</v>
      </c>
      <c r="U384" s="48">
        <v>17472000</v>
      </c>
      <c r="V384" s="33" t="s">
        <v>102</v>
      </c>
      <c r="W384" s="33">
        <v>2016</v>
      </c>
      <c r="X384" s="161"/>
    </row>
    <row r="385" spans="1:24" s="7" customFormat="1" ht="92.25" customHeight="1" x14ac:dyDescent="0.2">
      <c r="A385" s="128" t="s">
        <v>1012</v>
      </c>
      <c r="B385" s="33" t="s">
        <v>28</v>
      </c>
      <c r="C385" s="33" t="s">
        <v>1063</v>
      </c>
      <c r="D385" s="34" t="s">
        <v>1094</v>
      </c>
      <c r="E385" s="34" t="s">
        <v>1410</v>
      </c>
      <c r="F385" s="34" t="s">
        <v>1064</v>
      </c>
      <c r="G385" s="33" t="s">
        <v>32</v>
      </c>
      <c r="H385" s="164">
        <v>100</v>
      </c>
      <c r="I385" s="33">
        <v>710000000</v>
      </c>
      <c r="J385" s="33" t="s">
        <v>33</v>
      </c>
      <c r="K385" s="33" t="s">
        <v>234</v>
      </c>
      <c r="L385" s="76" t="s">
        <v>45</v>
      </c>
      <c r="M385" s="33"/>
      <c r="N385" s="33" t="s">
        <v>234</v>
      </c>
      <c r="O385" s="33" t="s">
        <v>2256</v>
      </c>
      <c r="P385" s="167"/>
      <c r="Q385" s="33"/>
      <c r="R385" s="37"/>
      <c r="S385" s="37"/>
      <c r="T385" s="48">
        <v>4160000</v>
      </c>
      <c r="U385" s="48">
        <v>4659200</v>
      </c>
      <c r="V385" s="33" t="s">
        <v>102</v>
      </c>
      <c r="W385" s="33">
        <v>2016</v>
      </c>
      <c r="X385" s="161"/>
    </row>
    <row r="386" spans="1:24" s="7" customFormat="1" ht="92.25" customHeight="1" x14ac:dyDescent="0.2">
      <c r="A386" s="71" t="s">
        <v>1013</v>
      </c>
      <c r="B386" s="33" t="s">
        <v>28</v>
      </c>
      <c r="C386" s="33" t="s">
        <v>1063</v>
      </c>
      <c r="D386" s="34" t="s">
        <v>1094</v>
      </c>
      <c r="E386" s="34" t="s">
        <v>1410</v>
      </c>
      <c r="F386" s="34" t="s">
        <v>1065</v>
      </c>
      <c r="G386" s="33" t="s">
        <v>32</v>
      </c>
      <c r="H386" s="164">
        <v>100</v>
      </c>
      <c r="I386" s="33">
        <v>710000000</v>
      </c>
      <c r="J386" s="33" t="s">
        <v>33</v>
      </c>
      <c r="K386" s="33" t="s">
        <v>1083</v>
      </c>
      <c r="L386" s="33" t="s">
        <v>1066</v>
      </c>
      <c r="M386" s="33"/>
      <c r="N386" s="33" t="s">
        <v>1083</v>
      </c>
      <c r="O386" s="33" t="s">
        <v>2256</v>
      </c>
      <c r="P386" s="167"/>
      <c r="Q386" s="33"/>
      <c r="R386" s="37"/>
      <c r="S386" s="37"/>
      <c r="T386" s="48">
        <v>104000</v>
      </c>
      <c r="U386" s="48">
        <v>104000</v>
      </c>
      <c r="V386" s="33" t="s">
        <v>102</v>
      </c>
      <c r="W386" s="33">
        <v>2016</v>
      </c>
      <c r="X386" s="73" t="s">
        <v>266</v>
      </c>
    </row>
    <row r="387" spans="1:24" s="7" customFormat="1" ht="63.75" x14ac:dyDescent="0.2">
      <c r="A387" s="128" t="s">
        <v>1014</v>
      </c>
      <c r="B387" s="33" t="s">
        <v>28</v>
      </c>
      <c r="C387" s="33" t="s">
        <v>154</v>
      </c>
      <c r="D387" s="34" t="s">
        <v>155</v>
      </c>
      <c r="E387" s="34" t="s">
        <v>156</v>
      </c>
      <c r="F387" s="34" t="s">
        <v>1069</v>
      </c>
      <c r="G387" s="33" t="s">
        <v>2238</v>
      </c>
      <c r="H387" s="164">
        <v>65</v>
      </c>
      <c r="I387" s="33">
        <v>710000000</v>
      </c>
      <c r="J387" s="33" t="s">
        <v>33</v>
      </c>
      <c r="K387" s="33" t="s">
        <v>244</v>
      </c>
      <c r="L387" s="76" t="s">
        <v>45</v>
      </c>
      <c r="M387" s="33"/>
      <c r="N387" s="33" t="s">
        <v>1114</v>
      </c>
      <c r="O387" s="36" t="s">
        <v>2255</v>
      </c>
      <c r="P387" s="33"/>
      <c r="Q387" s="33"/>
      <c r="R387" s="37"/>
      <c r="S387" s="37"/>
      <c r="T387" s="48">
        <v>0</v>
      </c>
      <c r="U387" s="48">
        <v>0</v>
      </c>
      <c r="V387" s="33"/>
      <c r="W387" s="33">
        <v>2016</v>
      </c>
      <c r="X387" s="73" t="s">
        <v>2327</v>
      </c>
    </row>
    <row r="388" spans="1:24" s="7" customFormat="1" ht="63.75" x14ac:dyDescent="0.2">
      <c r="A388" s="128" t="s">
        <v>2454</v>
      </c>
      <c r="B388" s="33" t="s">
        <v>28</v>
      </c>
      <c r="C388" s="33" t="s">
        <v>154</v>
      </c>
      <c r="D388" s="34" t="s">
        <v>155</v>
      </c>
      <c r="E388" s="34" t="s">
        <v>156</v>
      </c>
      <c r="F388" s="34" t="s">
        <v>1069</v>
      </c>
      <c r="G388" s="33" t="s">
        <v>2238</v>
      </c>
      <c r="H388" s="164">
        <v>65</v>
      </c>
      <c r="I388" s="33">
        <v>710000000</v>
      </c>
      <c r="J388" s="33" t="s">
        <v>33</v>
      </c>
      <c r="K388" s="33" t="s">
        <v>584</v>
      </c>
      <c r="L388" s="76" t="s">
        <v>45</v>
      </c>
      <c r="M388" s="33"/>
      <c r="N388" s="33" t="s">
        <v>109</v>
      </c>
      <c r="O388" s="36" t="s">
        <v>2255</v>
      </c>
      <c r="P388" s="33"/>
      <c r="Q388" s="33"/>
      <c r="R388" s="37"/>
      <c r="S388" s="37"/>
      <c r="T388" s="48">
        <v>5550178.5714285709</v>
      </c>
      <c r="U388" s="48">
        <v>6216200</v>
      </c>
      <c r="V388" s="33"/>
      <c r="W388" s="33">
        <v>2016</v>
      </c>
      <c r="X388" s="73" t="s">
        <v>2397</v>
      </c>
    </row>
    <row r="389" spans="1:24" s="7" customFormat="1" ht="38.25" x14ac:dyDescent="0.2">
      <c r="A389" s="128" t="s">
        <v>1015</v>
      </c>
      <c r="B389" s="33" t="s">
        <v>28</v>
      </c>
      <c r="C389" s="33" t="s">
        <v>1070</v>
      </c>
      <c r="D389" s="34" t="s">
        <v>1071</v>
      </c>
      <c r="E389" s="34" t="s">
        <v>1071</v>
      </c>
      <c r="F389" s="34" t="s">
        <v>1072</v>
      </c>
      <c r="G389" s="33" t="s">
        <v>2238</v>
      </c>
      <c r="H389" s="164">
        <v>65</v>
      </c>
      <c r="I389" s="33">
        <v>710000000</v>
      </c>
      <c r="J389" s="33" t="s">
        <v>33</v>
      </c>
      <c r="K389" s="33" t="s">
        <v>244</v>
      </c>
      <c r="L389" s="76" t="s">
        <v>45</v>
      </c>
      <c r="M389" s="33"/>
      <c r="N389" s="33" t="s">
        <v>51</v>
      </c>
      <c r="O389" s="36" t="s">
        <v>2255</v>
      </c>
      <c r="P389" s="33"/>
      <c r="Q389" s="33"/>
      <c r="R389" s="37"/>
      <c r="S389" s="37"/>
      <c r="T389" s="48">
        <v>0</v>
      </c>
      <c r="U389" s="48">
        <v>0</v>
      </c>
      <c r="V389" s="33"/>
      <c r="W389" s="33">
        <v>2016</v>
      </c>
      <c r="X389" s="73" t="s">
        <v>2327</v>
      </c>
    </row>
    <row r="390" spans="1:24" s="7" customFormat="1" ht="38.25" x14ac:dyDescent="0.2">
      <c r="A390" s="128" t="s">
        <v>2455</v>
      </c>
      <c r="B390" s="33" t="s">
        <v>28</v>
      </c>
      <c r="C390" s="33" t="s">
        <v>1070</v>
      </c>
      <c r="D390" s="34" t="s">
        <v>1071</v>
      </c>
      <c r="E390" s="34" t="s">
        <v>1071</v>
      </c>
      <c r="F390" s="34" t="s">
        <v>1072</v>
      </c>
      <c r="G390" s="33" t="s">
        <v>2238</v>
      </c>
      <c r="H390" s="164">
        <v>65</v>
      </c>
      <c r="I390" s="33">
        <v>710000000</v>
      </c>
      <c r="J390" s="33" t="s">
        <v>33</v>
      </c>
      <c r="K390" s="33" t="s">
        <v>584</v>
      </c>
      <c r="L390" s="76" t="s">
        <v>45</v>
      </c>
      <c r="M390" s="33"/>
      <c r="N390" s="33" t="s">
        <v>109</v>
      </c>
      <c r="O390" s="36" t="s">
        <v>2255</v>
      </c>
      <c r="P390" s="33"/>
      <c r="Q390" s="33"/>
      <c r="R390" s="37"/>
      <c r="S390" s="37"/>
      <c r="T390" s="48">
        <v>8035714.2857142845</v>
      </c>
      <c r="U390" s="48">
        <v>9000000</v>
      </c>
      <c r="V390" s="33"/>
      <c r="W390" s="33">
        <v>2016</v>
      </c>
      <c r="X390" s="73" t="s">
        <v>2397</v>
      </c>
    </row>
    <row r="391" spans="1:24" s="7" customFormat="1" ht="38.25" x14ac:dyDescent="0.2">
      <c r="A391" s="128" t="s">
        <v>1016</v>
      </c>
      <c r="B391" s="33" t="s">
        <v>28</v>
      </c>
      <c r="C391" s="33" t="s">
        <v>1070</v>
      </c>
      <c r="D391" s="34" t="s">
        <v>1071</v>
      </c>
      <c r="E391" s="34" t="s">
        <v>1071</v>
      </c>
      <c r="F391" s="34" t="s">
        <v>1073</v>
      </c>
      <c r="G391" s="33" t="s">
        <v>2238</v>
      </c>
      <c r="H391" s="164">
        <v>65</v>
      </c>
      <c r="I391" s="33">
        <v>710000000</v>
      </c>
      <c r="J391" s="33" t="s">
        <v>33</v>
      </c>
      <c r="K391" s="33" t="s">
        <v>244</v>
      </c>
      <c r="L391" s="76" t="s">
        <v>45</v>
      </c>
      <c r="M391" s="33"/>
      <c r="N391" s="33" t="s">
        <v>51</v>
      </c>
      <c r="O391" s="36" t="s">
        <v>2255</v>
      </c>
      <c r="P391" s="33"/>
      <c r="Q391" s="33"/>
      <c r="R391" s="37"/>
      <c r="S391" s="37"/>
      <c r="T391" s="48">
        <v>0</v>
      </c>
      <c r="U391" s="48">
        <v>0</v>
      </c>
      <c r="V391" s="33"/>
      <c r="W391" s="33">
        <v>2016</v>
      </c>
      <c r="X391" s="73" t="s">
        <v>2327</v>
      </c>
    </row>
    <row r="392" spans="1:24" s="7" customFormat="1" ht="51" x14ac:dyDescent="0.2">
      <c r="A392" s="128" t="s">
        <v>2456</v>
      </c>
      <c r="B392" s="33" t="s">
        <v>28</v>
      </c>
      <c r="C392" s="33" t="s">
        <v>1070</v>
      </c>
      <c r="D392" s="34" t="s">
        <v>1071</v>
      </c>
      <c r="E392" s="34" t="s">
        <v>1071</v>
      </c>
      <c r="F392" s="34" t="s">
        <v>1073</v>
      </c>
      <c r="G392" s="33" t="s">
        <v>32</v>
      </c>
      <c r="H392" s="164">
        <v>65</v>
      </c>
      <c r="I392" s="33">
        <v>710000000</v>
      </c>
      <c r="J392" s="33" t="s">
        <v>33</v>
      </c>
      <c r="K392" s="33" t="s">
        <v>584</v>
      </c>
      <c r="L392" s="76" t="s">
        <v>45</v>
      </c>
      <c r="M392" s="33"/>
      <c r="N392" s="33" t="s">
        <v>109</v>
      </c>
      <c r="O392" s="36" t="s">
        <v>2457</v>
      </c>
      <c r="P392" s="33"/>
      <c r="Q392" s="33"/>
      <c r="R392" s="37"/>
      <c r="S392" s="37"/>
      <c r="T392" s="48">
        <v>23749999.999999996</v>
      </c>
      <c r="U392" s="48">
        <v>26600000</v>
      </c>
      <c r="V392" s="33"/>
      <c r="W392" s="33">
        <v>2016</v>
      </c>
      <c r="X392" s="173" t="s">
        <v>2458</v>
      </c>
    </row>
    <row r="393" spans="1:24" s="7" customFormat="1" ht="51" customHeight="1" x14ac:dyDescent="0.2">
      <c r="A393" s="128" t="s">
        <v>1017</v>
      </c>
      <c r="B393" s="33" t="s">
        <v>28</v>
      </c>
      <c r="C393" s="33" t="s">
        <v>1411</v>
      </c>
      <c r="D393" s="34" t="s">
        <v>1081</v>
      </c>
      <c r="E393" s="34" t="s">
        <v>1423</v>
      </c>
      <c r="F393" s="34" t="s">
        <v>1082</v>
      </c>
      <c r="G393" s="33" t="s">
        <v>32</v>
      </c>
      <c r="H393" s="164">
        <v>100</v>
      </c>
      <c r="I393" s="33">
        <v>710000000</v>
      </c>
      <c r="J393" s="33" t="s">
        <v>33</v>
      </c>
      <c r="K393" s="33" t="s">
        <v>1083</v>
      </c>
      <c r="L393" s="76" t="s">
        <v>45</v>
      </c>
      <c r="M393" s="33"/>
      <c r="N393" s="33" t="s">
        <v>1084</v>
      </c>
      <c r="O393" s="33" t="s">
        <v>2249</v>
      </c>
      <c r="P393" s="33"/>
      <c r="Q393" s="33"/>
      <c r="R393" s="37"/>
      <c r="S393" s="37"/>
      <c r="T393" s="48">
        <v>15000000</v>
      </c>
      <c r="U393" s="48">
        <v>15000000</v>
      </c>
      <c r="V393" s="33" t="s">
        <v>102</v>
      </c>
      <c r="W393" s="33">
        <v>2016</v>
      </c>
      <c r="X393" s="73" t="s">
        <v>266</v>
      </c>
    </row>
    <row r="394" spans="1:24" s="7" customFormat="1" ht="51" customHeight="1" x14ac:dyDescent="0.2">
      <c r="A394" s="128" t="s">
        <v>1018</v>
      </c>
      <c r="B394" s="33" t="s">
        <v>28</v>
      </c>
      <c r="C394" s="33" t="s">
        <v>1048</v>
      </c>
      <c r="D394" s="34" t="s">
        <v>1049</v>
      </c>
      <c r="E394" s="34" t="s">
        <v>1050</v>
      </c>
      <c r="F394" s="34" t="s">
        <v>1086</v>
      </c>
      <c r="G394" s="33" t="s">
        <v>32</v>
      </c>
      <c r="H394" s="164">
        <v>0</v>
      </c>
      <c r="I394" s="33">
        <v>710000000</v>
      </c>
      <c r="J394" s="33" t="s">
        <v>33</v>
      </c>
      <c r="K394" s="33" t="s">
        <v>46</v>
      </c>
      <c r="L394" s="76" t="s">
        <v>45</v>
      </c>
      <c r="M394" s="33"/>
      <c r="N394" s="33" t="s">
        <v>46</v>
      </c>
      <c r="O394" s="33" t="s">
        <v>2249</v>
      </c>
      <c r="P394" s="33"/>
      <c r="Q394" s="33"/>
      <c r="R394" s="37"/>
      <c r="S394" s="37"/>
      <c r="T394" s="48">
        <v>5868000</v>
      </c>
      <c r="U394" s="48">
        <v>5868000</v>
      </c>
      <c r="V394" s="33"/>
      <c r="W394" s="33">
        <v>2016</v>
      </c>
      <c r="X394" s="73" t="s">
        <v>266</v>
      </c>
    </row>
    <row r="395" spans="1:24" s="7" customFormat="1" ht="51" customHeight="1" x14ac:dyDescent="0.2">
      <c r="A395" s="128" t="s">
        <v>1019</v>
      </c>
      <c r="B395" s="33" t="s">
        <v>28</v>
      </c>
      <c r="C395" s="33" t="s">
        <v>1048</v>
      </c>
      <c r="D395" s="34" t="s">
        <v>1049</v>
      </c>
      <c r="E395" s="34" t="s">
        <v>1050</v>
      </c>
      <c r="F395" s="34" t="s">
        <v>1087</v>
      </c>
      <c r="G395" s="33" t="s">
        <v>32</v>
      </c>
      <c r="H395" s="164">
        <v>0</v>
      </c>
      <c r="I395" s="33">
        <v>710000000</v>
      </c>
      <c r="J395" s="33" t="s">
        <v>33</v>
      </c>
      <c r="K395" s="33" t="s">
        <v>1088</v>
      </c>
      <c r="L395" s="76" t="s">
        <v>45</v>
      </c>
      <c r="M395" s="33"/>
      <c r="N395" s="33" t="s">
        <v>1089</v>
      </c>
      <c r="O395" s="33" t="s">
        <v>2249</v>
      </c>
      <c r="P395" s="33"/>
      <c r="Q395" s="33"/>
      <c r="R395" s="37"/>
      <c r="S395" s="37"/>
      <c r="T395" s="48">
        <v>700000</v>
      </c>
      <c r="U395" s="48">
        <v>700000</v>
      </c>
      <c r="V395" s="33"/>
      <c r="W395" s="33">
        <v>2016</v>
      </c>
      <c r="X395" s="73" t="s">
        <v>266</v>
      </c>
    </row>
    <row r="396" spans="1:24" s="7" customFormat="1" ht="51" customHeight="1" x14ac:dyDescent="0.2">
      <c r="A396" s="128" t="s">
        <v>1020</v>
      </c>
      <c r="B396" s="33" t="s">
        <v>28</v>
      </c>
      <c r="C396" s="33" t="s">
        <v>1048</v>
      </c>
      <c r="D396" s="34" t="s">
        <v>1049</v>
      </c>
      <c r="E396" s="34" t="s">
        <v>1050</v>
      </c>
      <c r="F396" s="34" t="s">
        <v>1090</v>
      </c>
      <c r="G396" s="33" t="s">
        <v>32</v>
      </c>
      <c r="H396" s="164">
        <v>0</v>
      </c>
      <c r="I396" s="33">
        <v>710000000</v>
      </c>
      <c r="J396" s="33" t="s">
        <v>33</v>
      </c>
      <c r="K396" s="33" t="s">
        <v>235</v>
      </c>
      <c r="L396" s="76" t="s">
        <v>45</v>
      </c>
      <c r="M396" s="33"/>
      <c r="N396" s="33" t="s">
        <v>1091</v>
      </c>
      <c r="O396" s="33" t="s">
        <v>2249</v>
      </c>
      <c r="P396" s="33"/>
      <c r="Q396" s="33"/>
      <c r="R396" s="37"/>
      <c r="S396" s="37"/>
      <c r="T396" s="48">
        <v>800000</v>
      </c>
      <c r="U396" s="48">
        <v>800000</v>
      </c>
      <c r="V396" s="33"/>
      <c r="W396" s="33">
        <v>2016</v>
      </c>
      <c r="X396" s="73" t="s">
        <v>266</v>
      </c>
    </row>
    <row r="397" spans="1:24" s="7" customFormat="1" ht="51" customHeight="1" x14ac:dyDescent="0.2">
      <c r="A397" s="128" t="s">
        <v>1021</v>
      </c>
      <c r="B397" s="33" t="s">
        <v>28</v>
      </c>
      <c r="C397" s="33" t="s">
        <v>1048</v>
      </c>
      <c r="D397" s="34" t="s">
        <v>1049</v>
      </c>
      <c r="E397" s="34" t="s">
        <v>1050</v>
      </c>
      <c r="F397" s="34" t="s">
        <v>1092</v>
      </c>
      <c r="G397" s="33" t="s">
        <v>32</v>
      </c>
      <c r="H397" s="164">
        <v>0</v>
      </c>
      <c r="I397" s="33">
        <v>710000000</v>
      </c>
      <c r="J397" s="33" t="s">
        <v>33</v>
      </c>
      <c r="K397" s="42" t="s">
        <v>213</v>
      </c>
      <c r="L397" s="76" t="s">
        <v>45</v>
      </c>
      <c r="M397" s="33"/>
      <c r="N397" s="33" t="s">
        <v>1093</v>
      </c>
      <c r="O397" s="33" t="s">
        <v>2249</v>
      </c>
      <c r="P397" s="33"/>
      <c r="Q397" s="33"/>
      <c r="R397" s="37"/>
      <c r="T397" s="48">
        <v>6500000</v>
      </c>
      <c r="U397" s="48">
        <v>6500000</v>
      </c>
      <c r="V397" s="33"/>
      <c r="W397" s="33">
        <v>2016</v>
      </c>
      <c r="X397" s="73" t="s">
        <v>266</v>
      </c>
    </row>
    <row r="398" spans="1:24" s="7" customFormat="1" ht="76.5" customHeight="1" x14ac:dyDescent="0.2">
      <c r="A398" s="128" t="s">
        <v>1022</v>
      </c>
      <c r="B398" s="33" t="s">
        <v>28</v>
      </c>
      <c r="C398" s="33" t="s">
        <v>1063</v>
      </c>
      <c r="D398" s="34" t="s">
        <v>1094</v>
      </c>
      <c r="E398" s="34" t="s">
        <v>1095</v>
      </c>
      <c r="F398" s="34" t="s">
        <v>1096</v>
      </c>
      <c r="G398" s="33" t="s">
        <v>32</v>
      </c>
      <c r="H398" s="164">
        <v>0</v>
      </c>
      <c r="I398" s="33">
        <v>710000000</v>
      </c>
      <c r="J398" s="33" t="s">
        <v>33</v>
      </c>
      <c r="K398" s="33" t="s">
        <v>1097</v>
      </c>
      <c r="L398" s="33" t="s">
        <v>1175</v>
      </c>
      <c r="M398" s="33"/>
      <c r="N398" s="33" t="s">
        <v>234</v>
      </c>
      <c r="O398" s="33" t="s">
        <v>2249</v>
      </c>
      <c r="P398" s="33"/>
      <c r="Q398" s="33"/>
      <c r="R398" s="37"/>
      <c r="S398" s="37"/>
      <c r="T398" s="48">
        <v>1437150</v>
      </c>
      <c r="U398" s="48">
        <v>1437150</v>
      </c>
      <c r="V398" s="33"/>
      <c r="W398" s="33">
        <v>2016</v>
      </c>
      <c r="X398" s="73" t="s">
        <v>266</v>
      </c>
    </row>
    <row r="399" spans="1:24" s="7" customFormat="1" ht="76.5" customHeight="1" x14ac:dyDescent="0.2">
      <c r="A399" s="128" t="s">
        <v>1023</v>
      </c>
      <c r="B399" s="33" t="s">
        <v>28</v>
      </c>
      <c r="C399" s="33" t="s">
        <v>1063</v>
      </c>
      <c r="D399" s="34" t="s">
        <v>1094</v>
      </c>
      <c r="E399" s="34" t="s">
        <v>1095</v>
      </c>
      <c r="F399" s="34" t="s">
        <v>1098</v>
      </c>
      <c r="G399" s="33" t="s">
        <v>32</v>
      </c>
      <c r="H399" s="164">
        <v>0</v>
      </c>
      <c r="I399" s="33">
        <v>710000000</v>
      </c>
      <c r="J399" s="33" t="s">
        <v>33</v>
      </c>
      <c r="K399" s="33" t="s">
        <v>584</v>
      </c>
      <c r="L399" s="33" t="s">
        <v>1120</v>
      </c>
      <c r="M399" s="33"/>
      <c r="N399" s="33" t="s">
        <v>252</v>
      </c>
      <c r="O399" s="33" t="s">
        <v>2249</v>
      </c>
      <c r="P399" s="33"/>
      <c r="Q399" s="33"/>
      <c r="R399" s="37"/>
      <c r="S399" s="37"/>
      <c r="T399" s="48">
        <v>735300</v>
      </c>
      <c r="U399" s="48">
        <v>735300</v>
      </c>
      <c r="V399" s="33"/>
      <c r="W399" s="33">
        <v>2016</v>
      </c>
      <c r="X399" s="73" t="s">
        <v>266</v>
      </c>
    </row>
    <row r="400" spans="1:24" s="90" customFormat="1" ht="102" customHeight="1" x14ac:dyDescent="0.2">
      <c r="A400" s="128" t="s">
        <v>1024</v>
      </c>
      <c r="B400" s="33" t="s">
        <v>28</v>
      </c>
      <c r="C400" s="45" t="s">
        <v>1166</v>
      </c>
      <c r="D400" s="113" t="s">
        <v>1167</v>
      </c>
      <c r="E400" s="113" t="s">
        <v>1168</v>
      </c>
      <c r="F400" s="113" t="s">
        <v>1169</v>
      </c>
      <c r="G400" s="33" t="s">
        <v>2238</v>
      </c>
      <c r="H400" s="44">
        <v>100</v>
      </c>
      <c r="I400" s="33">
        <v>710000000</v>
      </c>
      <c r="J400" s="33" t="s">
        <v>33</v>
      </c>
      <c r="K400" s="33" t="s">
        <v>234</v>
      </c>
      <c r="L400" s="33" t="s">
        <v>33</v>
      </c>
      <c r="M400" s="38"/>
      <c r="N400" s="33" t="s">
        <v>959</v>
      </c>
      <c r="O400" s="33" t="s">
        <v>2263</v>
      </c>
      <c r="P400" s="38"/>
      <c r="Q400" s="38"/>
      <c r="R400" s="69"/>
      <c r="S400" s="49"/>
      <c r="T400" s="48">
        <v>4999999.9999999991</v>
      </c>
      <c r="U400" s="48">
        <v>5600000</v>
      </c>
      <c r="V400" s="75"/>
      <c r="W400" s="38">
        <v>2016</v>
      </c>
      <c r="X400" s="161"/>
    </row>
    <row r="401" spans="1:109" s="7" customFormat="1" ht="25.5" customHeight="1" x14ac:dyDescent="0.2">
      <c r="A401" s="128" t="s">
        <v>1025</v>
      </c>
      <c r="B401" s="33" t="s">
        <v>28</v>
      </c>
      <c r="C401" s="33" t="s">
        <v>1104</v>
      </c>
      <c r="D401" s="34" t="s">
        <v>1105</v>
      </c>
      <c r="E401" s="34" t="s">
        <v>1105</v>
      </c>
      <c r="F401" s="34" t="s">
        <v>1106</v>
      </c>
      <c r="G401" s="33" t="s">
        <v>32</v>
      </c>
      <c r="H401" s="164">
        <v>70</v>
      </c>
      <c r="I401" s="33">
        <v>710000000</v>
      </c>
      <c r="J401" s="33" t="s">
        <v>33</v>
      </c>
      <c r="K401" s="33" t="s">
        <v>142</v>
      </c>
      <c r="L401" s="76" t="s">
        <v>45</v>
      </c>
      <c r="M401" s="33"/>
      <c r="N401" s="33" t="s">
        <v>959</v>
      </c>
      <c r="O401" s="33" t="s">
        <v>2253</v>
      </c>
      <c r="P401" s="33"/>
      <c r="Q401" s="33"/>
      <c r="R401" s="37"/>
      <c r="S401" s="37"/>
      <c r="T401" s="48">
        <v>7000000</v>
      </c>
      <c r="U401" s="48">
        <v>7840000</v>
      </c>
      <c r="V401" s="33"/>
      <c r="W401" s="33">
        <v>2016</v>
      </c>
      <c r="X401" s="161"/>
    </row>
    <row r="402" spans="1:109" s="7" customFormat="1" ht="38.25" x14ac:dyDescent="0.2">
      <c r="A402" s="128" t="s">
        <v>1026</v>
      </c>
      <c r="B402" s="33" t="s">
        <v>28</v>
      </c>
      <c r="C402" s="33" t="s">
        <v>1107</v>
      </c>
      <c r="D402" s="34" t="s">
        <v>1108</v>
      </c>
      <c r="E402" s="34" t="s">
        <v>1108</v>
      </c>
      <c r="F402" s="34"/>
      <c r="G402" s="33" t="s">
        <v>32</v>
      </c>
      <c r="H402" s="164">
        <v>100</v>
      </c>
      <c r="I402" s="33">
        <v>710000000</v>
      </c>
      <c r="J402" s="33" t="s">
        <v>33</v>
      </c>
      <c r="K402" s="33" t="s">
        <v>185</v>
      </c>
      <c r="L402" s="33" t="s">
        <v>33</v>
      </c>
      <c r="M402" s="33"/>
      <c r="N402" s="33" t="s">
        <v>58</v>
      </c>
      <c r="O402" s="33" t="s">
        <v>2253</v>
      </c>
      <c r="P402" s="33"/>
      <c r="Q402" s="33"/>
      <c r="R402" s="37"/>
      <c r="S402" s="37"/>
      <c r="T402" s="48">
        <v>0</v>
      </c>
      <c r="U402" s="48">
        <v>0</v>
      </c>
      <c r="V402" s="33" t="s">
        <v>38</v>
      </c>
      <c r="W402" s="33">
        <v>2016</v>
      </c>
      <c r="X402" s="73" t="s">
        <v>2327</v>
      </c>
    </row>
    <row r="403" spans="1:109" s="7" customFormat="1" ht="38.25" x14ac:dyDescent="0.2">
      <c r="A403" s="128" t="s">
        <v>2459</v>
      </c>
      <c r="B403" s="33" t="s">
        <v>28</v>
      </c>
      <c r="C403" s="33" t="s">
        <v>1107</v>
      </c>
      <c r="D403" s="34" t="s">
        <v>1108</v>
      </c>
      <c r="E403" s="34" t="s">
        <v>1108</v>
      </c>
      <c r="F403" s="34"/>
      <c r="G403" s="33" t="s">
        <v>32</v>
      </c>
      <c r="H403" s="164">
        <v>100</v>
      </c>
      <c r="I403" s="33">
        <v>710000000</v>
      </c>
      <c r="J403" s="33" t="s">
        <v>33</v>
      </c>
      <c r="K403" s="33" t="s">
        <v>108</v>
      </c>
      <c r="L403" s="33" t="s">
        <v>33</v>
      </c>
      <c r="M403" s="33"/>
      <c r="N403" s="33" t="s">
        <v>58</v>
      </c>
      <c r="O403" s="33" t="s">
        <v>2253</v>
      </c>
      <c r="P403" s="33"/>
      <c r="Q403" s="33"/>
      <c r="R403" s="37"/>
      <c r="S403" s="37"/>
      <c r="T403" s="48">
        <v>0</v>
      </c>
      <c r="U403" s="48">
        <v>0</v>
      </c>
      <c r="V403" s="33" t="s">
        <v>38</v>
      </c>
      <c r="W403" s="33">
        <v>2016</v>
      </c>
      <c r="X403" s="73" t="s">
        <v>2731</v>
      </c>
    </row>
    <row r="404" spans="1:109" s="7" customFormat="1" ht="38.25" x14ac:dyDescent="0.2">
      <c r="A404" s="128" t="s">
        <v>2779</v>
      </c>
      <c r="B404" s="33" t="s">
        <v>28</v>
      </c>
      <c r="C404" s="33" t="s">
        <v>1107</v>
      </c>
      <c r="D404" s="34" t="s">
        <v>1108</v>
      </c>
      <c r="E404" s="34" t="s">
        <v>1108</v>
      </c>
      <c r="F404" s="34"/>
      <c r="G404" s="33" t="s">
        <v>32</v>
      </c>
      <c r="H404" s="164">
        <v>100</v>
      </c>
      <c r="I404" s="33">
        <v>710000000</v>
      </c>
      <c r="J404" s="33" t="s">
        <v>33</v>
      </c>
      <c r="K404" s="33" t="s">
        <v>49</v>
      </c>
      <c r="L404" s="33" t="s">
        <v>33</v>
      </c>
      <c r="M404" s="33"/>
      <c r="N404" s="33" t="s">
        <v>58</v>
      </c>
      <c r="O404" s="33" t="s">
        <v>2253</v>
      </c>
      <c r="P404" s="33"/>
      <c r="Q404" s="33"/>
      <c r="R404" s="37"/>
      <c r="S404" s="37"/>
      <c r="T404" s="48">
        <v>1030421698.125</v>
      </c>
      <c r="U404" s="48">
        <v>1154072301.9000001</v>
      </c>
      <c r="V404" s="33" t="s">
        <v>38</v>
      </c>
      <c r="W404" s="33">
        <v>2016</v>
      </c>
      <c r="X404" s="73" t="s">
        <v>2780</v>
      </c>
    </row>
    <row r="405" spans="1:109" s="7" customFormat="1" ht="52.5" customHeight="1" x14ac:dyDescent="0.2">
      <c r="A405" s="128" t="s">
        <v>1027</v>
      </c>
      <c r="B405" s="33" t="s">
        <v>28</v>
      </c>
      <c r="C405" s="76" t="s">
        <v>1111</v>
      </c>
      <c r="D405" s="93" t="s">
        <v>1112</v>
      </c>
      <c r="E405" s="93" t="s">
        <v>1112</v>
      </c>
      <c r="F405" s="93" t="s">
        <v>1113</v>
      </c>
      <c r="G405" s="76" t="s">
        <v>32</v>
      </c>
      <c r="H405" s="35">
        <v>100</v>
      </c>
      <c r="I405" s="33">
        <v>710000000</v>
      </c>
      <c r="J405" s="33" t="s">
        <v>33</v>
      </c>
      <c r="K405" s="33" t="s">
        <v>49</v>
      </c>
      <c r="L405" s="76" t="s">
        <v>45</v>
      </c>
      <c r="M405" s="33"/>
      <c r="N405" s="33" t="s">
        <v>1114</v>
      </c>
      <c r="O405" s="33" t="s">
        <v>2249</v>
      </c>
      <c r="P405" s="76"/>
      <c r="Q405" s="76"/>
      <c r="R405" s="48"/>
      <c r="S405" s="48"/>
      <c r="T405" s="48">
        <v>714285.7142857142</v>
      </c>
      <c r="U405" s="48">
        <v>800000</v>
      </c>
      <c r="V405" s="76" t="s">
        <v>102</v>
      </c>
      <c r="W405" s="45">
        <v>2016</v>
      </c>
      <c r="X405" s="165"/>
      <c r="Y405" s="82"/>
      <c r="Z405" s="82"/>
      <c r="AA405" s="86"/>
      <c r="AB405" s="86"/>
      <c r="AC405" s="87"/>
      <c r="AD405" s="87"/>
      <c r="AE405" s="82"/>
      <c r="AF405" s="88"/>
      <c r="AG405" s="74"/>
      <c r="AH405" s="74"/>
      <c r="AI405" s="82"/>
      <c r="AJ405" s="22"/>
      <c r="AK405" s="74"/>
      <c r="AL405" s="82"/>
      <c r="AM405" s="83"/>
      <c r="AN405" s="83"/>
      <c r="AO405" s="83"/>
      <c r="AP405" s="82"/>
      <c r="AQ405" s="84"/>
      <c r="AR405" s="74"/>
      <c r="AS405" s="74"/>
      <c r="AT405" s="74"/>
      <c r="AU405" s="82"/>
      <c r="AV405" s="74"/>
      <c r="AW405" s="74"/>
      <c r="AX405" s="85"/>
      <c r="AY405" s="82"/>
      <c r="AZ405" s="82"/>
      <c r="BA405" s="86"/>
      <c r="BB405" s="86"/>
      <c r="BC405" s="87"/>
      <c r="BD405" s="87"/>
      <c r="BE405" s="82"/>
      <c r="BF405" s="88"/>
      <c r="BG405" s="74"/>
      <c r="BH405" s="74"/>
      <c r="BI405" s="82"/>
      <c r="BJ405" s="22"/>
      <c r="BK405" s="74"/>
      <c r="BL405" s="82"/>
      <c r="BM405" s="83"/>
      <c r="BN405" s="83"/>
      <c r="BO405" s="83"/>
      <c r="BP405" s="82"/>
      <c r="BQ405" s="84"/>
      <c r="BR405" s="74"/>
      <c r="BS405" s="74"/>
      <c r="BT405" s="74"/>
      <c r="BU405" s="82"/>
      <c r="BV405" s="74"/>
      <c r="BW405" s="74"/>
      <c r="BX405" s="85"/>
      <c r="BY405" s="82"/>
      <c r="BZ405" s="82"/>
      <c r="CA405" s="86"/>
      <c r="CB405" s="86"/>
      <c r="CC405" s="87"/>
      <c r="CD405" s="87"/>
      <c r="CE405" s="82"/>
      <c r="CF405" s="88"/>
      <c r="CG405" s="74"/>
      <c r="CH405" s="74"/>
      <c r="CI405" s="82"/>
      <c r="CJ405" s="22"/>
      <c r="CK405" s="74"/>
      <c r="CL405" s="82"/>
      <c r="CM405" s="83"/>
      <c r="CN405" s="83"/>
      <c r="CO405" s="83"/>
      <c r="CP405" s="82"/>
      <c r="CQ405" s="84"/>
      <c r="CR405" s="74"/>
      <c r="CS405" s="74"/>
      <c r="CT405" s="74"/>
      <c r="CU405" s="82"/>
      <c r="CV405" s="74"/>
      <c r="CW405" s="74"/>
      <c r="CX405" s="85"/>
      <c r="CY405" s="82"/>
      <c r="CZ405" s="82"/>
      <c r="DA405" s="86"/>
      <c r="DB405" s="86"/>
      <c r="DC405" s="87"/>
      <c r="DD405" s="87"/>
      <c r="DE405" s="82"/>
    </row>
    <row r="406" spans="1:109" s="27" customFormat="1" ht="76.5" customHeight="1" x14ac:dyDescent="0.2">
      <c r="A406" s="128" t="s">
        <v>1028</v>
      </c>
      <c r="B406" s="33" t="s">
        <v>28</v>
      </c>
      <c r="C406" s="33" t="s">
        <v>1063</v>
      </c>
      <c r="D406" s="34" t="s">
        <v>1094</v>
      </c>
      <c r="E406" s="34" t="s">
        <v>1095</v>
      </c>
      <c r="F406" s="34" t="s">
        <v>1117</v>
      </c>
      <c r="G406" s="33" t="s">
        <v>32</v>
      </c>
      <c r="H406" s="44">
        <v>0</v>
      </c>
      <c r="I406" s="33">
        <v>710000000</v>
      </c>
      <c r="J406" s="33" t="s">
        <v>33</v>
      </c>
      <c r="K406" s="42" t="s">
        <v>225</v>
      </c>
      <c r="L406" s="33" t="s">
        <v>1177</v>
      </c>
      <c r="M406" s="33"/>
      <c r="N406" s="33" t="s">
        <v>111</v>
      </c>
      <c r="O406" s="33" t="s">
        <v>2249</v>
      </c>
      <c r="P406" s="33"/>
      <c r="Q406" s="33"/>
      <c r="R406" s="37"/>
      <c r="S406" s="37"/>
      <c r="T406" s="48">
        <v>2087024.9999999998</v>
      </c>
      <c r="U406" s="48">
        <v>2337468</v>
      </c>
      <c r="V406" s="33"/>
      <c r="W406" s="33">
        <v>2016</v>
      </c>
      <c r="X406" s="161"/>
    </row>
    <row r="407" spans="1:109" s="27" customFormat="1" ht="76.5" customHeight="1" x14ac:dyDescent="0.2">
      <c r="A407" s="128" t="s">
        <v>1029</v>
      </c>
      <c r="B407" s="33" t="s">
        <v>28</v>
      </c>
      <c r="C407" s="33" t="s">
        <v>1063</v>
      </c>
      <c r="D407" s="34" t="s">
        <v>1094</v>
      </c>
      <c r="E407" s="34" t="s">
        <v>1095</v>
      </c>
      <c r="F407" s="34" t="s">
        <v>1118</v>
      </c>
      <c r="G407" s="33" t="s">
        <v>32</v>
      </c>
      <c r="H407" s="44">
        <v>0</v>
      </c>
      <c r="I407" s="33">
        <v>710000000</v>
      </c>
      <c r="J407" s="33" t="s">
        <v>33</v>
      </c>
      <c r="K407" s="33" t="s">
        <v>1097</v>
      </c>
      <c r="L407" s="33" t="s">
        <v>1175</v>
      </c>
      <c r="M407" s="33"/>
      <c r="N407" s="33" t="s">
        <v>234</v>
      </c>
      <c r="O407" s="33" t="s">
        <v>2249</v>
      </c>
      <c r="P407" s="33"/>
      <c r="Q407" s="33"/>
      <c r="R407" s="37"/>
      <c r="S407" s="37"/>
      <c r="T407" s="48">
        <v>1909821.4285714284</v>
      </c>
      <c r="U407" s="48">
        <v>2139000</v>
      </c>
      <c r="V407" s="33"/>
      <c r="W407" s="33">
        <v>2016</v>
      </c>
      <c r="X407" s="161"/>
    </row>
    <row r="408" spans="1:109" s="27" customFormat="1" ht="76.5" customHeight="1" x14ac:dyDescent="0.2">
      <c r="A408" s="128" t="s">
        <v>1030</v>
      </c>
      <c r="B408" s="33" t="s">
        <v>28</v>
      </c>
      <c r="C408" s="33" t="s">
        <v>1063</v>
      </c>
      <c r="D408" s="34" t="s">
        <v>1094</v>
      </c>
      <c r="E408" s="34" t="s">
        <v>1095</v>
      </c>
      <c r="F408" s="34" t="s">
        <v>1119</v>
      </c>
      <c r="G408" s="33" t="s">
        <v>32</v>
      </c>
      <c r="H408" s="44">
        <v>100</v>
      </c>
      <c r="I408" s="33">
        <v>710000000</v>
      </c>
      <c r="J408" s="33" t="s">
        <v>33</v>
      </c>
      <c r="K408" s="33" t="s">
        <v>101</v>
      </c>
      <c r="L408" s="33" t="s">
        <v>45</v>
      </c>
      <c r="M408" s="33"/>
      <c r="N408" s="33" t="s">
        <v>40</v>
      </c>
      <c r="O408" s="33" t="s">
        <v>2249</v>
      </c>
      <c r="P408" s="33"/>
      <c r="Q408" s="33"/>
      <c r="R408" s="37"/>
      <c r="S408" s="37"/>
      <c r="T408" s="48">
        <v>1785714.2857142854</v>
      </c>
      <c r="U408" s="48">
        <v>2000000</v>
      </c>
      <c r="V408" s="33"/>
      <c r="W408" s="33">
        <v>2016</v>
      </c>
      <c r="X408" s="161"/>
    </row>
    <row r="409" spans="1:109" s="27" customFormat="1" ht="76.5" customHeight="1" x14ac:dyDescent="0.2">
      <c r="A409" s="128" t="s">
        <v>1165</v>
      </c>
      <c r="B409" s="33" t="s">
        <v>28</v>
      </c>
      <c r="C409" s="33" t="s">
        <v>1063</v>
      </c>
      <c r="D409" s="34" t="s">
        <v>1094</v>
      </c>
      <c r="E409" s="34" t="s">
        <v>1095</v>
      </c>
      <c r="F409" s="34" t="s">
        <v>1098</v>
      </c>
      <c r="G409" s="33" t="s">
        <v>32</v>
      </c>
      <c r="H409" s="44">
        <v>0</v>
      </c>
      <c r="I409" s="33">
        <v>710000000</v>
      </c>
      <c r="J409" s="33" t="s">
        <v>33</v>
      </c>
      <c r="K409" s="33" t="s">
        <v>244</v>
      </c>
      <c r="L409" s="33" t="s">
        <v>1120</v>
      </c>
      <c r="M409" s="33"/>
      <c r="N409" s="33" t="s">
        <v>252</v>
      </c>
      <c r="O409" s="33" t="s">
        <v>2249</v>
      </c>
      <c r="P409" s="33"/>
      <c r="Q409" s="33"/>
      <c r="R409" s="37"/>
      <c r="S409" s="37"/>
      <c r="T409" s="48">
        <v>287946.42857142852</v>
      </c>
      <c r="U409" s="48">
        <v>322500</v>
      </c>
      <c r="V409" s="33"/>
      <c r="W409" s="33">
        <v>2016</v>
      </c>
      <c r="X409" s="161"/>
    </row>
    <row r="410" spans="1:109" s="27" customFormat="1" ht="76.5" customHeight="1" x14ac:dyDescent="0.2">
      <c r="A410" s="71" t="s">
        <v>1031</v>
      </c>
      <c r="B410" s="33" t="s">
        <v>28</v>
      </c>
      <c r="C410" s="33" t="s">
        <v>1063</v>
      </c>
      <c r="D410" s="34" t="s">
        <v>1094</v>
      </c>
      <c r="E410" s="34" t="s">
        <v>1095</v>
      </c>
      <c r="F410" s="34" t="s">
        <v>1121</v>
      </c>
      <c r="G410" s="33" t="s">
        <v>32</v>
      </c>
      <c r="H410" s="44">
        <v>0</v>
      </c>
      <c r="I410" s="33">
        <v>710000000</v>
      </c>
      <c r="J410" s="33" t="s">
        <v>33</v>
      </c>
      <c r="K410" s="42" t="s">
        <v>225</v>
      </c>
      <c r="L410" s="33" t="s">
        <v>1179</v>
      </c>
      <c r="M410" s="33"/>
      <c r="N410" s="33" t="s">
        <v>111</v>
      </c>
      <c r="O410" s="33" t="s">
        <v>2249</v>
      </c>
      <c r="P410" s="33"/>
      <c r="Q410" s="33"/>
      <c r="R410" s="37"/>
      <c r="S410" s="37"/>
      <c r="T410" s="48">
        <v>297321.42857142852</v>
      </c>
      <c r="U410" s="48">
        <v>333000</v>
      </c>
      <c r="V410" s="33"/>
      <c r="W410" s="33">
        <v>2016</v>
      </c>
      <c r="X410" s="161"/>
    </row>
    <row r="411" spans="1:109" s="27" customFormat="1" ht="51" customHeight="1" x14ac:dyDescent="0.2">
      <c r="A411" s="128" t="s">
        <v>1032</v>
      </c>
      <c r="B411" s="33" t="s">
        <v>28</v>
      </c>
      <c r="C411" s="33" t="s">
        <v>609</v>
      </c>
      <c r="D411" s="34" t="s">
        <v>610</v>
      </c>
      <c r="E411" s="34" t="s">
        <v>610</v>
      </c>
      <c r="F411" s="34" t="s">
        <v>1124</v>
      </c>
      <c r="G411" s="33" t="s">
        <v>32</v>
      </c>
      <c r="H411" s="44">
        <v>100</v>
      </c>
      <c r="I411" s="33">
        <v>710000000</v>
      </c>
      <c r="J411" s="33" t="s">
        <v>33</v>
      </c>
      <c r="K411" s="33" t="s">
        <v>277</v>
      </c>
      <c r="L411" s="33" t="s">
        <v>612</v>
      </c>
      <c r="M411" s="33"/>
      <c r="N411" s="33" t="s">
        <v>58</v>
      </c>
      <c r="O411" s="33" t="s">
        <v>2263</v>
      </c>
      <c r="P411" s="33"/>
      <c r="Q411" s="33"/>
      <c r="R411" s="37"/>
      <c r="S411" s="37"/>
      <c r="T411" s="48">
        <v>6946424.5700000003</v>
      </c>
      <c r="U411" s="48">
        <v>7779995.5184000013</v>
      </c>
      <c r="V411" s="33" t="s">
        <v>38</v>
      </c>
      <c r="W411" s="33" t="s">
        <v>1562</v>
      </c>
      <c r="X411" s="161"/>
    </row>
    <row r="412" spans="1:109" s="27" customFormat="1" ht="63.75" customHeight="1" x14ac:dyDescent="0.2">
      <c r="A412" s="128" t="s">
        <v>1033</v>
      </c>
      <c r="B412" s="38" t="s">
        <v>28</v>
      </c>
      <c r="C412" s="33" t="s">
        <v>1125</v>
      </c>
      <c r="D412" s="34" t="s">
        <v>1126</v>
      </c>
      <c r="E412" s="34" t="s">
        <v>1126</v>
      </c>
      <c r="F412" s="34" t="s">
        <v>1127</v>
      </c>
      <c r="G412" s="33" t="s">
        <v>32</v>
      </c>
      <c r="H412" s="44">
        <v>100</v>
      </c>
      <c r="I412" s="33">
        <v>710000000</v>
      </c>
      <c r="J412" s="33" t="s">
        <v>33</v>
      </c>
      <c r="K412" s="33" t="s">
        <v>1128</v>
      </c>
      <c r="L412" s="33" t="s">
        <v>33</v>
      </c>
      <c r="M412" s="33"/>
      <c r="N412" s="33" t="s">
        <v>1184</v>
      </c>
      <c r="O412" s="33" t="s">
        <v>2249</v>
      </c>
      <c r="P412" s="33"/>
      <c r="Q412" s="33"/>
      <c r="R412" s="37"/>
      <c r="S412" s="37"/>
      <c r="T412" s="48">
        <v>2240000</v>
      </c>
      <c r="U412" s="48">
        <v>2508800</v>
      </c>
      <c r="V412" s="33" t="s">
        <v>38</v>
      </c>
      <c r="W412" s="33">
        <v>2016</v>
      </c>
      <c r="X412" s="161"/>
    </row>
    <row r="413" spans="1:109" s="22" customFormat="1" ht="51" customHeight="1" x14ac:dyDescent="0.25">
      <c r="A413" s="128" t="s">
        <v>1034</v>
      </c>
      <c r="B413" s="33" t="s">
        <v>28</v>
      </c>
      <c r="C413" s="77" t="s">
        <v>1129</v>
      </c>
      <c r="D413" s="100" t="s">
        <v>1130</v>
      </c>
      <c r="E413" s="34" t="s">
        <v>1130</v>
      </c>
      <c r="F413" s="100" t="s">
        <v>1131</v>
      </c>
      <c r="G413" s="33" t="s">
        <v>2238</v>
      </c>
      <c r="H413" s="47">
        <v>40</v>
      </c>
      <c r="I413" s="33">
        <v>710000000</v>
      </c>
      <c r="J413" s="33" t="s">
        <v>33</v>
      </c>
      <c r="K413" s="33" t="s">
        <v>2051</v>
      </c>
      <c r="L413" s="76" t="s">
        <v>45</v>
      </c>
      <c r="M413" s="33"/>
      <c r="N413" s="33" t="s">
        <v>1500</v>
      </c>
      <c r="O413" s="33" t="s">
        <v>2253</v>
      </c>
      <c r="P413" s="33"/>
      <c r="Q413" s="33"/>
      <c r="R413" s="37"/>
      <c r="S413" s="37"/>
      <c r="T413" s="48">
        <v>0</v>
      </c>
      <c r="U413" s="48">
        <v>0</v>
      </c>
      <c r="V413" s="33" t="s">
        <v>102</v>
      </c>
      <c r="W413" s="33">
        <v>2016</v>
      </c>
      <c r="X413" s="73" t="s">
        <v>2309</v>
      </c>
    </row>
    <row r="414" spans="1:109" s="7" customFormat="1" ht="51" customHeight="1" x14ac:dyDescent="0.2">
      <c r="A414" s="128" t="s">
        <v>2099</v>
      </c>
      <c r="B414" s="33" t="s">
        <v>28</v>
      </c>
      <c r="C414" s="77" t="s">
        <v>1129</v>
      </c>
      <c r="D414" s="100" t="s">
        <v>1130</v>
      </c>
      <c r="E414" s="34" t="s">
        <v>1130</v>
      </c>
      <c r="F414" s="100" t="s">
        <v>1131</v>
      </c>
      <c r="G414" s="33" t="s">
        <v>2238</v>
      </c>
      <c r="H414" s="47">
        <v>40</v>
      </c>
      <c r="I414" s="33">
        <v>710000000</v>
      </c>
      <c r="J414" s="33" t="s">
        <v>33</v>
      </c>
      <c r="K414" s="33" t="s">
        <v>2030</v>
      </c>
      <c r="L414" s="76" t="s">
        <v>45</v>
      </c>
      <c r="M414" s="33"/>
      <c r="N414" s="33" t="s">
        <v>2100</v>
      </c>
      <c r="O414" s="33" t="s">
        <v>2253</v>
      </c>
      <c r="P414" s="33"/>
      <c r="Q414" s="33"/>
      <c r="R414" s="37"/>
      <c r="S414" s="37"/>
      <c r="T414" s="48">
        <v>8100000</v>
      </c>
      <c r="U414" s="48">
        <v>9072000</v>
      </c>
      <c r="V414" s="33" t="s">
        <v>102</v>
      </c>
      <c r="W414" s="33">
        <v>2016</v>
      </c>
      <c r="X414" s="73" t="s">
        <v>2101</v>
      </c>
    </row>
    <row r="415" spans="1:109" s="7" customFormat="1" ht="51" x14ac:dyDescent="0.2">
      <c r="A415" s="71" t="s">
        <v>1035</v>
      </c>
      <c r="B415" s="33" t="s">
        <v>28</v>
      </c>
      <c r="C415" s="33" t="s">
        <v>1132</v>
      </c>
      <c r="D415" s="34" t="s">
        <v>1133</v>
      </c>
      <c r="E415" s="34" t="s">
        <v>1133</v>
      </c>
      <c r="F415" s="34" t="s">
        <v>1134</v>
      </c>
      <c r="G415" s="33" t="s">
        <v>32</v>
      </c>
      <c r="H415" s="47">
        <v>50</v>
      </c>
      <c r="I415" s="33">
        <v>710000000</v>
      </c>
      <c r="J415" s="33" t="s">
        <v>33</v>
      </c>
      <c r="K415" s="33" t="s">
        <v>1135</v>
      </c>
      <c r="L415" s="76" t="s">
        <v>45</v>
      </c>
      <c r="M415" s="33"/>
      <c r="N415" s="33" t="s">
        <v>278</v>
      </c>
      <c r="O415" s="33" t="s">
        <v>2267</v>
      </c>
      <c r="P415" s="33"/>
      <c r="Q415" s="33"/>
      <c r="R415" s="37"/>
      <c r="S415" s="37"/>
      <c r="T415" s="48">
        <v>0</v>
      </c>
      <c r="U415" s="48">
        <v>0</v>
      </c>
      <c r="V415" s="33" t="s">
        <v>102</v>
      </c>
      <c r="W415" s="33">
        <v>2016</v>
      </c>
      <c r="X415" s="73" t="s">
        <v>2327</v>
      </c>
    </row>
    <row r="416" spans="1:109" s="7" customFormat="1" ht="51" x14ac:dyDescent="0.2">
      <c r="A416" s="71" t="s">
        <v>2460</v>
      </c>
      <c r="B416" s="33" t="s">
        <v>28</v>
      </c>
      <c r="C416" s="33" t="s">
        <v>1132</v>
      </c>
      <c r="D416" s="34" t="s">
        <v>1133</v>
      </c>
      <c r="E416" s="34" t="s">
        <v>1133</v>
      </c>
      <c r="F416" s="34" t="s">
        <v>1134</v>
      </c>
      <c r="G416" s="33" t="s">
        <v>32</v>
      </c>
      <c r="H416" s="47">
        <v>50</v>
      </c>
      <c r="I416" s="33">
        <v>710000000</v>
      </c>
      <c r="J416" s="33" t="s">
        <v>33</v>
      </c>
      <c r="K416" s="33" t="s">
        <v>108</v>
      </c>
      <c r="L416" s="76" t="s">
        <v>45</v>
      </c>
      <c r="M416" s="33"/>
      <c r="N416" s="33" t="s">
        <v>2461</v>
      </c>
      <c r="O416" s="33" t="s">
        <v>2267</v>
      </c>
      <c r="P416" s="33"/>
      <c r="Q416" s="33"/>
      <c r="R416" s="37"/>
      <c r="S416" s="37"/>
      <c r="T416" s="48">
        <v>1800000</v>
      </c>
      <c r="U416" s="48">
        <v>2016000.0000000002</v>
      </c>
      <c r="V416" s="33" t="s">
        <v>102</v>
      </c>
      <c r="W416" s="33">
        <v>2016</v>
      </c>
      <c r="X416" s="173" t="s">
        <v>2397</v>
      </c>
    </row>
    <row r="417" spans="1:24" s="22" customFormat="1" ht="76.5" customHeight="1" x14ac:dyDescent="0.2">
      <c r="A417" s="71" t="s">
        <v>1036</v>
      </c>
      <c r="B417" s="33" t="s">
        <v>28</v>
      </c>
      <c r="C417" s="33" t="s">
        <v>1136</v>
      </c>
      <c r="D417" s="34" t="s">
        <v>1137</v>
      </c>
      <c r="E417" s="34" t="s">
        <v>1137</v>
      </c>
      <c r="F417" s="34" t="s">
        <v>1138</v>
      </c>
      <c r="G417" s="33" t="s">
        <v>2238</v>
      </c>
      <c r="H417" s="47">
        <v>50</v>
      </c>
      <c r="I417" s="33">
        <v>710000000</v>
      </c>
      <c r="J417" s="33" t="s">
        <v>33</v>
      </c>
      <c r="K417" s="33" t="s">
        <v>567</v>
      </c>
      <c r="L417" s="76" t="s">
        <v>45</v>
      </c>
      <c r="M417" s="33"/>
      <c r="N417" s="33" t="s">
        <v>119</v>
      </c>
      <c r="O417" s="33" t="s">
        <v>2253</v>
      </c>
      <c r="P417" s="33"/>
      <c r="Q417" s="33"/>
      <c r="R417" s="37"/>
      <c r="S417" s="37"/>
      <c r="T417" s="48">
        <v>9400000</v>
      </c>
      <c r="U417" s="48">
        <v>10528000.000000002</v>
      </c>
      <c r="V417" s="33" t="s">
        <v>102</v>
      </c>
      <c r="W417" s="33">
        <v>2016</v>
      </c>
      <c r="X417" s="161"/>
    </row>
    <row r="418" spans="1:24" s="7" customFormat="1" ht="102" x14ac:dyDescent="0.2">
      <c r="A418" s="71" t="s">
        <v>1037</v>
      </c>
      <c r="B418" s="33" t="s">
        <v>28</v>
      </c>
      <c r="C418" s="33" t="s">
        <v>1063</v>
      </c>
      <c r="D418" s="34" t="s">
        <v>1094</v>
      </c>
      <c r="E418" s="34" t="s">
        <v>1095</v>
      </c>
      <c r="F418" s="34" t="s">
        <v>1139</v>
      </c>
      <c r="G418" s="45" t="s">
        <v>32</v>
      </c>
      <c r="H418" s="47">
        <v>0</v>
      </c>
      <c r="I418" s="33">
        <v>710000000</v>
      </c>
      <c r="J418" s="33" t="s">
        <v>33</v>
      </c>
      <c r="K418" s="42" t="s">
        <v>225</v>
      </c>
      <c r="L418" s="76" t="s">
        <v>45</v>
      </c>
      <c r="M418" s="33"/>
      <c r="N418" s="33" t="s">
        <v>1140</v>
      </c>
      <c r="O418" s="33" t="s">
        <v>2249</v>
      </c>
      <c r="P418" s="33"/>
      <c r="Q418" s="33"/>
      <c r="R418" s="37"/>
      <c r="S418" s="37"/>
      <c r="T418" s="48">
        <v>0</v>
      </c>
      <c r="U418" s="48">
        <v>0</v>
      </c>
      <c r="V418" s="33"/>
      <c r="W418" s="33">
        <v>2016</v>
      </c>
      <c r="X418" s="73" t="s">
        <v>2327</v>
      </c>
    </row>
    <row r="419" spans="1:24" s="7" customFormat="1" ht="102" x14ac:dyDescent="0.2">
      <c r="A419" s="71" t="s">
        <v>2462</v>
      </c>
      <c r="B419" s="33" t="s">
        <v>28</v>
      </c>
      <c r="C419" s="33" t="s">
        <v>1063</v>
      </c>
      <c r="D419" s="34" t="s">
        <v>1094</v>
      </c>
      <c r="E419" s="34" t="s">
        <v>1095</v>
      </c>
      <c r="F419" s="34" t="s">
        <v>1139</v>
      </c>
      <c r="G419" s="45" t="s">
        <v>32</v>
      </c>
      <c r="H419" s="47">
        <v>0</v>
      </c>
      <c r="I419" s="33">
        <v>710000000</v>
      </c>
      <c r="J419" s="33" t="s">
        <v>33</v>
      </c>
      <c r="K419" s="42" t="s">
        <v>225</v>
      </c>
      <c r="L419" s="76" t="s">
        <v>45</v>
      </c>
      <c r="M419" s="33"/>
      <c r="N419" s="33" t="s">
        <v>1140</v>
      </c>
      <c r="O419" s="33" t="s">
        <v>2249</v>
      </c>
      <c r="P419" s="33"/>
      <c r="Q419" s="33"/>
      <c r="R419" s="37"/>
      <c r="S419" s="37"/>
      <c r="T419" s="48">
        <v>1108928.5714285714</v>
      </c>
      <c r="U419" s="48">
        <v>1242000</v>
      </c>
      <c r="V419" s="33"/>
      <c r="W419" s="33">
        <v>2016</v>
      </c>
      <c r="X419" s="173" t="s">
        <v>2331</v>
      </c>
    </row>
    <row r="420" spans="1:24" s="22" customFormat="1" ht="89.25" customHeight="1" x14ac:dyDescent="0.2">
      <c r="A420" s="71" t="s">
        <v>1038</v>
      </c>
      <c r="B420" s="33" t="s">
        <v>28</v>
      </c>
      <c r="C420" s="33" t="s">
        <v>1063</v>
      </c>
      <c r="D420" s="34" t="s">
        <v>1094</v>
      </c>
      <c r="E420" s="34" t="s">
        <v>1095</v>
      </c>
      <c r="F420" s="34" t="s">
        <v>1141</v>
      </c>
      <c r="G420" s="45" t="s">
        <v>32</v>
      </c>
      <c r="H420" s="47">
        <v>0</v>
      </c>
      <c r="I420" s="33">
        <v>710000000</v>
      </c>
      <c r="J420" s="33" t="s">
        <v>33</v>
      </c>
      <c r="K420" s="33" t="s">
        <v>49</v>
      </c>
      <c r="L420" s="76" t="s">
        <v>45</v>
      </c>
      <c r="M420" s="33"/>
      <c r="N420" s="33" t="s">
        <v>1142</v>
      </c>
      <c r="O420" s="33" t="s">
        <v>2249</v>
      </c>
      <c r="P420" s="33"/>
      <c r="Q420" s="33"/>
      <c r="R420" s="37"/>
      <c r="S420" s="37"/>
      <c r="T420" s="48">
        <v>15000000</v>
      </c>
      <c r="U420" s="48">
        <v>16800000</v>
      </c>
      <c r="V420" s="33"/>
      <c r="W420" s="33">
        <v>2016</v>
      </c>
      <c r="X420" s="161"/>
    </row>
    <row r="421" spans="1:24" s="7" customFormat="1" ht="89.25" x14ac:dyDescent="0.2">
      <c r="A421" s="71" t="s">
        <v>1039</v>
      </c>
      <c r="B421" s="33" t="s">
        <v>28</v>
      </c>
      <c r="C421" s="33" t="s">
        <v>1063</v>
      </c>
      <c r="D421" s="34" t="s">
        <v>1094</v>
      </c>
      <c r="E421" s="34" t="s">
        <v>1095</v>
      </c>
      <c r="F421" s="34" t="s">
        <v>1143</v>
      </c>
      <c r="G421" s="45" t="s">
        <v>32</v>
      </c>
      <c r="H421" s="47">
        <v>0</v>
      </c>
      <c r="I421" s="33">
        <v>710000000</v>
      </c>
      <c r="J421" s="33" t="s">
        <v>33</v>
      </c>
      <c r="K421" s="33" t="s">
        <v>242</v>
      </c>
      <c r="L421" s="76" t="s">
        <v>45</v>
      </c>
      <c r="M421" s="33"/>
      <c r="N421" s="33" t="s">
        <v>36</v>
      </c>
      <c r="O421" s="33" t="s">
        <v>2249</v>
      </c>
      <c r="P421" s="33"/>
      <c r="Q421" s="33"/>
      <c r="R421" s="37"/>
      <c r="S421" s="37"/>
      <c r="T421" s="48">
        <v>0</v>
      </c>
      <c r="U421" s="48">
        <v>0</v>
      </c>
      <c r="V421" s="33"/>
      <c r="W421" s="33">
        <v>2016</v>
      </c>
      <c r="X421" s="73" t="s">
        <v>2327</v>
      </c>
    </row>
    <row r="422" spans="1:24" s="7" customFormat="1" ht="89.25" x14ac:dyDescent="0.2">
      <c r="A422" s="71" t="s">
        <v>2463</v>
      </c>
      <c r="B422" s="33" t="s">
        <v>28</v>
      </c>
      <c r="C422" s="33" t="s">
        <v>1063</v>
      </c>
      <c r="D422" s="34" t="s">
        <v>1094</v>
      </c>
      <c r="E422" s="34" t="s">
        <v>1095</v>
      </c>
      <c r="F422" s="34" t="s">
        <v>1143</v>
      </c>
      <c r="G422" s="45" t="s">
        <v>32</v>
      </c>
      <c r="H422" s="47">
        <v>0</v>
      </c>
      <c r="I422" s="33">
        <v>710000000</v>
      </c>
      <c r="J422" s="33" t="s">
        <v>33</v>
      </c>
      <c r="K422" s="33" t="s">
        <v>242</v>
      </c>
      <c r="L422" s="76" t="s">
        <v>45</v>
      </c>
      <c r="M422" s="33"/>
      <c r="N422" s="33" t="s">
        <v>36</v>
      </c>
      <c r="O422" s="33" t="s">
        <v>2249</v>
      </c>
      <c r="P422" s="33"/>
      <c r="Q422" s="33"/>
      <c r="R422" s="37"/>
      <c r="S422" s="37"/>
      <c r="T422" s="48">
        <v>9718705.3571428563</v>
      </c>
      <c r="U422" s="48">
        <v>10884950</v>
      </c>
      <c r="V422" s="33"/>
      <c r="W422" s="33">
        <v>2016</v>
      </c>
      <c r="X422" s="173" t="s">
        <v>2331</v>
      </c>
    </row>
    <row r="423" spans="1:24" s="22" customFormat="1" ht="127.5" customHeight="1" x14ac:dyDescent="0.2">
      <c r="A423" s="71" t="s">
        <v>1040</v>
      </c>
      <c r="B423" s="33" t="s">
        <v>28</v>
      </c>
      <c r="C423" s="33" t="s">
        <v>1144</v>
      </c>
      <c r="D423" s="34" t="s">
        <v>1145</v>
      </c>
      <c r="E423" s="34" t="s">
        <v>1145</v>
      </c>
      <c r="F423" s="34" t="s">
        <v>1146</v>
      </c>
      <c r="G423" s="33" t="s">
        <v>2238</v>
      </c>
      <c r="H423" s="47">
        <v>50</v>
      </c>
      <c r="I423" s="33">
        <v>710000000</v>
      </c>
      <c r="J423" s="33" t="s">
        <v>33</v>
      </c>
      <c r="K423" s="33" t="s">
        <v>111</v>
      </c>
      <c r="L423" s="76" t="s">
        <v>45</v>
      </c>
      <c r="M423" s="33"/>
      <c r="N423" s="33" t="s">
        <v>1147</v>
      </c>
      <c r="O423" s="33" t="s">
        <v>2253</v>
      </c>
      <c r="P423" s="33"/>
      <c r="Q423" s="33"/>
      <c r="R423" s="37"/>
      <c r="S423" s="37"/>
      <c r="T423" s="48">
        <v>40500000</v>
      </c>
      <c r="U423" s="48">
        <v>45360000</v>
      </c>
      <c r="V423" s="33" t="s">
        <v>102</v>
      </c>
      <c r="W423" s="33">
        <v>2016</v>
      </c>
      <c r="X423" s="161"/>
    </row>
    <row r="424" spans="1:24" s="22" customFormat="1" ht="63.75" customHeight="1" x14ac:dyDescent="0.25">
      <c r="A424" s="71" t="s">
        <v>1041</v>
      </c>
      <c r="B424" s="33" t="s">
        <v>28</v>
      </c>
      <c r="C424" s="33" t="s">
        <v>571</v>
      </c>
      <c r="D424" s="34" t="s">
        <v>1148</v>
      </c>
      <c r="E424" s="34" t="s">
        <v>1148</v>
      </c>
      <c r="F424" s="34" t="s">
        <v>1149</v>
      </c>
      <c r="G424" s="33" t="s">
        <v>2239</v>
      </c>
      <c r="H424" s="47">
        <v>50</v>
      </c>
      <c r="I424" s="33">
        <v>710000000</v>
      </c>
      <c r="J424" s="33" t="s">
        <v>33</v>
      </c>
      <c r="K424" s="33" t="s">
        <v>1150</v>
      </c>
      <c r="L424" s="76" t="s">
        <v>45</v>
      </c>
      <c r="M424" s="33"/>
      <c r="N424" s="33" t="s">
        <v>109</v>
      </c>
      <c r="O424" s="33" t="s">
        <v>2267</v>
      </c>
      <c r="P424" s="33"/>
      <c r="Q424" s="33"/>
      <c r="R424" s="37"/>
      <c r="S424" s="37"/>
      <c r="T424" s="48">
        <v>0</v>
      </c>
      <c r="U424" s="48">
        <v>0</v>
      </c>
      <c r="V424" s="33" t="s">
        <v>102</v>
      </c>
      <c r="W424" s="33">
        <v>2016</v>
      </c>
      <c r="X424" s="132" t="s">
        <v>2308</v>
      </c>
    </row>
    <row r="425" spans="1:24" s="22" customFormat="1" ht="38.25" customHeight="1" x14ac:dyDescent="0.25">
      <c r="A425" s="71" t="s">
        <v>1042</v>
      </c>
      <c r="B425" s="33" t="s">
        <v>28</v>
      </c>
      <c r="C425" s="33" t="s">
        <v>1151</v>
      </c>
      <c r="D425" s="34" t="s">
        <v>1152</v>
      </c>
      <c r="E425" s="34" t="s">
        <v>1152</v>
      </c>
      <c r="F425" s="34" t="s">
        <v>1153</v>
      </c>
      <c r="G425" s="33" t="s">
        <v>2238</v>
      </c>
      <c r="H425" s="47">
        <v>40</v>
      </c>
      <c r="I425" s="33">
        <v>710000000</v>
      </c>
      <c r="J425" s="33" t="s">
        <v>33</v>
      </c>
      <c r="K425" s="33" t="s">
        <v>1154</v>
      </c>
      <c r="L425" s="76" t="s">
        <v>45</v>
      </c>
      <c r="M425" s="33"/>
      <c r="N425" s="33" t="s">
        <v>1147</v>
      </c>
      <c r="O425" s="33" t="s">
        <v>2253</v>
      </c>
      <c r="P425" s="33"/>
      <c r="Q425" s="33"/>
      <c r="R425" s="37"/>
      <c r="S425" s="37"/>
      <c r="T425" s="48">
        <v>0</v>
      </c>
      <c r="U425" s="48">
        <v>0</v>
      </c>
      <c r="V425" s="33" t="s">
        <v>102</v>
      </c>
      <c r="W425" s="33">
        <v>2016</v>
      </c>
      <c r="X425" s="73" t="s">
        <v>2309</v>
      </c>
    </row>
    <row r="426" spans="1:24" s="7" customFormat="1" ht="38.25" customHeight="1" x14ac:dyDescent="0.2">
      <c r="A426" s="71" t="s">
        <v>2102</v>
      </c>
      <c r="B426" s="33" t="s">
        <v>28</v>
      </c>
      <c r="C426" s="33" t="s">
        <v>1151</v>
      </c>
      <c r="D426" s="34" t="s">
        <v>1152</v>
      </c>
      <c r="E426" s="34" t="s">
        <v>1152</v>
      </c>
      <c r="F426" s="34" t="s">
        <v>1153</v>
      </c>
      <c r="G426" s="33" t="s">
        <v>2238</v>
      </c>
      <c r="H426" s="47">
        <v>40</v>
      </c>
      <c r="I426" s="33">
        <v>710000000</v>
      </c>
      <c r="J426" s="33" t="s">
        <v>33</v>
      </c>
      <c r="K426" s="33" t="s">
        <v>2030</v>
      </c>
      <c r="L426" s="76" t="s">
        <v>45</v>
      </c>
      <c r="M426" s="33"/>
      <c r="N426" s="33" t="s">
        <v>2103</v>
      </c>
      <c r="O426" s="33" t="s">
        <v>2253</v>
      </c>
      <c r="P426" s="33"/>
      <c r="Q426" s="33"/>
      <c r="R426" s="37"/>
      <c r="S426" s="37"/>
      <c r="T426" s="48">
        <v>14631999.999999998</v>
      </c>
      <c r="U426" s="48">
        <v>16387840</v>
      </c>
      <c r="V426" s="33" t="s">
        <v>102</v>
      </c>
      <c r="W426" s="33">
        <v>2016</v>
      </c>
      <c r="X426" s="73" t="s">
        <v>2071</v>
      </c>
    </row>
    <row r="427" spans="1:24" s="22" customFormat="1" ht="38.25" customHeight="1" x14ac:dyDescent="0.2">
      <c r="A427" s="71" t="s">
        <v>1043</v>
      </c>
      <c r="B427" s="33" t="s">
        <v>28</v>
      </c>
      <c r="C427" s="33" t="s">
        <v>1125</v>
      </c>
      <c r="D427" s="34" t="s">
        <v>1126</v>
      </c>
      <c r="E427" s="34" t="s">
        <v>1126</v>
      </c>
      <c r="F427" s="34" t="s">
        <v>1155</v>
      </c>
      <c r="G427" s="45" t="s">
        <v>32</v>
      </c>
      <c r="H427" s="47">
        <v>50</v>
      </c>
      <c r="I427" s="33">
        <v>710000000</v>
      </c>
      <c r="J427" s="33" t="s">
        <v>33</v>
      </c>
      <c r="K427" s="33" t="s">
        <v>40</v>
      </c>
      <c r="L427" s="76" t="s">
        <v>45</v>
      </c>
      <c r="M427" s="33"/>
      <c r="N427" s="33" t="s">
        <v>1501</v>
      </c>
      <c r="O427" s="33" t="s">
        <v>2267</v>
      </c>
      <c r="P427" s="33"/>
      <c r="Q427" s="45"/>
      <c r="R427" s="37"/>
      <c r="S427" s="37"/>
      <c r="T427" s="48">
        <v>270000</v>
      </c>
      <c r="U427" s="48">
        <v>302400</v>
      </c>
      <c r="V427" s="33" t="s">
        <v>102</v>
      </c>
      <c r="W427" s="33">
        <v>2016</v>
      </c>
      <c r="X427" s="161"/>
    </row>
    <row r="428" spans="1:24" s="23" customFormat="1" ht="102" customHeight="1" x14ac:dyDescent="0.25">
      <c r="A428" s="71" t="s">
        <v>1044</v>
      </c>
      <c r="B428" s="33" t="s">
        <v>28</v>
      </c>
      <c r="C428" s="33" t="s">
        <v>1187</v>
      </c>
      <c r="D428" s="34" t="s">
        <v>1188</v>
      </c>
      <c r="E428" s="34" t="s">
        <v>1188</v>
      </c>
      <c r="F428" s="34" t="s">
        <v>1189</v>
      </c>
      <c r="G428" s="33" t="s">
        <v>2239</v>
      </c>
      <c r="H428" s="35">
        <v>100</v>
      </c>
      <c r="I428" s="33">
        <v>710000000</v>
      </c>
      <c r="J428" s="33" t="s">
        <v>33</v>
      </c>
      <c r="K428" s="78" t="s">
        <v>584</v>
      </c>
      <c r="L428" s="33" t="s">
        <v>33</v>
      </c>
      <c r="M428" s="33"/>
      <c r="N428" s="45" t="s">
        <v>244</v>
      </c>
      <c r="O428" s="33" t="s">
        <v>2253</v>
      </c>
      <c r="P428" s="33"/>
      <c r="Q428" s="33"/>
      <c r="R428" s="37"/>
      <c r="S428" s="37"/>
      <c r="T428" s="37">
        <v>0</v>
      </c>
      <c r="U428" s="37">
        <v>0</v>
      </c>
      <c r="V428" s="33" t="s">
        <v>102</v>
      </c>
      <c r="W428" s="33">
        <v>2016</v>
      </c>
      <c r="X428" s="73" t="s">
        <v>2309</v>
      </c>
    </row>
    <row r="429" spans="1:24" s="23" customFormat="1" ht="114.75" customHeight="1" x14ac:dyDescent="0.25">
      <c r="A429" s="71" t="s">
        <v>2104</v>
      </c>
      <c r="B429" s="33" t="s">
        <v>28</v>
      </c>
      <c r="C429" s="33" t="s">
        <v>1187</v>
      </c>
      <c r="D429" s="34" t="s">
        <v>1188</v>
      </c>
      <c r="E429" s="34" t="s">
        <v>1188</v>
      </c>
      <c r="F429" s="34" t="s">
        <v>2105</v>
      </c>
      <c r="G429" s="33" t="s">
        <v>2239</v>
      </c>
      <c r="H429" s="35">
        <v>100</v>
      </c>
      <c r="I429" s="33">
        <v>710000000</v>
      </c>
      <c r="J429" s="33" t="s">
        <v>33</v>
      </c>
      <c r="K429" s="78" t="s">
        <v>252</v>
      </c>
      <c r="L429" s="33" t="s">
        <v>33</v>
      </c>
      <c r="M429" s="33"/>
      <c r="N429" s="45" t="s">
        <v>574</v>
      </c>
      <c r="O429" s="33" t="s">
        <v>2253</v>
      </c>
      <c r="P429" s="33"/>
      <c r="Q429" s="33"/>
      <c r="R429" s="37"/>
      <c r="S429" s="37"/>
      <c r="T429" s="37">
        <v>6259999.9999999991</v>
      </c>
      <c r="U429" s="37">
        <v>7011200</v>
      </c>
      <c r="V429" s="33" t="s">
        <v>102</v>
      </c>
      <c r="W429" s="33">
        <v>2016</v>
      </c>
      <c r="X429" s="131" t="s">
        <v>2106</v>
      </c>
    </row>
    <row r="430" spans="1:24" s="23" customFormat="1" ht="25.5" customHeight="1" x14ac:dyDescent="0.25">
      <c r="A430" s="71" t="s">
        <v>1045</v>
      </c>
      <c r="B430" s="33" t="s">
        <v>28</v>
      </c>
      <c r="C430" s="33" t="s">
        <v>1151</v>
      </c>
      <c r="D430" s="34" t="s">
        <v>1190</v>
      </c>
      <c r="E430" s="34" t="s">
        <v>1191</v>
      </c>
      <c r="F430" s="34" t="s">
        <v>1192</v>
      </c>
      <c r="G430" s="33" t="s">
        <v>2238</v>
      </c>
      <c r="H430" s="35">
        <v>100</v>
      </c>
      <c r="I430" s="33">
        <v>710000000</v>
      </c>
      <c r="J430" s="33" t="s">
        <v>33</v>
      </c>
      <c r="K430" s="78" t="s">
        <v>225</v>
      </c>
      <c r="L430" s="33" t="s">
        <v>33</v>
      </c>
      <c r="M430" s="33"/>
      <c r="N430" s="45" t="s">
        <v>1088</v>
      </c>
      <c r="O430" s="33" t="s">
        <v>2253</v>
      </c>
      <c r="P430" s="33"/>
      <c r="Q430" s="33"/>
      <c r="R430" s="37"/>
      <c r="S430" s="37"/>
      <c r="T430" s="37">
        <v>0</v>
      </c>
      <c r="U430" s="37">
        <v>0</v>
      </c>
      <c r="V430" s="33" t="s">
        <v>102</v>
      </c>
      <c r="W430" s="33">
        <v>2016</v>
      </c>
      <c r="X430" s="132" t="s">
        <v>2308</v>
      </c>
    </row>
    <row r="431" spans="1:24" s="23" customFormat="1" ht="76.5" customHeight="1" x14ac:dyDescent="0.25">
      <c r="A431" s="71" t="s">
        <v>1046</v>
      </c>
      <c r="B431" s="33" t="s">
        <v>28</v>
      </c>
      <c r="C431" s="33" t="s">
        <v>603</v>
      </c>
      <c r="D431" s="34" t="s">
        <v>1193</v>
      </c>
      <c r="E431" s="34" t="s">
        <v>1193</v>
      </c>
      <c r="F431" s="34" t="s">
        <v>1524</v>
      </c>
      <c r="G431" s="33" t="s">
        <v>2238</v>
      </c>
      <c r="H431" s="35">
        <v>100</v>
      </c>
      <c r="I431" s="33">
        <v>710000000</v>
      </c>
      <c r="J431" s="33" t="s">
        <v>33</v>
      </c>
      <c r="K431" s="78" t="s">
        <v>1194</v>
      </c>
      <c r="L431" s="33" t="s">
        <v>33</v>
      </c>
      <c r="M431" s="33"/>
      <c r="N431" s="45" t="s">
        <v>244</v>
      </c>
      <c r="O431" s="36" t="s">
        <v>2279</v>
      </c>
      <c r="P431" s="33"/>
      <c r="Q431" s="33"/>
      <c r="R431" s="37"/>
      <c r="S431" s="37"/>
      <c r="T431" s="37">
        <f>U431/1.12</f>
        <v>21500000</v>
      </c>
      <c r="U431" s="37">
        <v>24080000.000000004</v>
      </c>
      <c r="V431" s="33" t="s">
        <v>102</v>
      </c>
      <c r="W431" s="33">
        <v>2016</v>
      </c>
      <c r="X431" s="131"/>
    </row>
    <row r="432" spans="1:24" s="23" customFormat="1" ht="114.75" customHeight="1" x14ac:dyDescent="0.25">
      <c r="A432" s="71" t="s">
        <v>1047</v>
      </c>
      <c r="B432" s="33" t="s">
        <v>28</v>
      </c>
      <c r="C432" s="33" t="s">
        <v>1161</v>
      </c>
      <c r="D432" s="34" t="s">
        <v>1162</v>
      </c>
      <c r="E432" s="34" t="s">
        <v>1163</v>
      </c>
      <c r="F432" s="34" t="s">
        <v>1164</v>
      </c>
      <c r="G432" s="33" t="s">
        <v>32</v>
      </c>
      <c r="H432" s="35">
        <v>70</v>
      </c>
      <c r="I432" s="33">
        <v>710000000</v>
      </c>
      <c r="J432" s="33" t="s">
        <v>33</v>
      </c>
      <c r="K432" s="78" t="s">
        <v>213</v>
      </c>
      <c r="L432" s="33" t="s">
        <v>33</v>
      </c>
      <c r="M432" s="33"/>
      <c r="N432" s="45" t="s">
        <v>136</v>
      </c>
      <c r="O432" s="36" t="s">
        <v>2263</v>
      </c>
      <c r="P432" s="33"/>
      <c r="Q432" s="33"/>
      <c r="R432" s="37"/>
      <c r="S432" s="37"/>
      <c r="T432" s="37">
        <v>0</v>
      </c>
      <c r="U432" s="37">
        <v>0</v>
      </c>
      <c r="V432" s="33"/>
      <c r="W432" s="33">
        <v>2016</v>
      </c>
      <c r="X432" s="73" t="s">
        <v>2309</v>
      </c>
    </row>
    <row r="433" spans="1:24" s="7" customFormat="1" ht="25.5" customHeight="1" x14ac:dyDescent="0.2">
      <c r="A433" s="71" t="s">
        <v>2107</v>
      </c>
      <c r="B433" s="33" t="s">
        <v>28</v>
      </c>
      <c r="C433" s="33" t="s">
        <v>2108</v>
      </c>
      <c r="D433" s="34" t="s">
        <v>2109</v>
      </c>
      <c r="E433" s="34" t="s">
        <v>2109</v>
      </c>
      <c r="F433" s="34" t="s">
        <v>1164</v>
      </c>
      <c r="G433" s="45" t="s">
        <v>32</v>
      </c>
      <c r="H433" s="47">
        <v>10</v>
      </c>
      <c r="I433" s="33">
        <v>710000000</v>
      </c>
      <c r="J433" s="33" t="s">
        <v>33</v>
      </c>
      <c r="K433" s="42" t="s">
        <v>213</v>
      </c>
      <c r="L433" s="33" t="s">
        <v>33</v>
      </c>
      <c r="M433" s="33"/>
      <c r="N433" s="33" t="s">
        <v>136</v>
      </c>
      <c r="O433" s="36" t="s">
        <v>2263</v>
      </c>
      <c r="P433" s="33"/>
      <c r="Q433" s="45"/>
      <c r="R433" s="37"/>
      <c r="S433" s="37"/>
      <c r="T433" s="49">
        <v>170000000</v>
      </c>
      <c r="U433" s="49">
        <v>190400000</v>
      </c>
      <c r="V433" s="33"/>
      <c r="W433" s="33">
        <v>2016</v>
      </c>
      <c r="X433" s="73" t="s">
        <v>2110</v>
      </c>
    </row>
    <row r="434" spans="1:24" s="22" customFormat="1" ht="51" customHeight="1" x14ac:dyDescent="0.2">
      <c r="A434" s="71" t="s">
        <v>2022</v>
      </c>
      <c r="B434" s="33" t="s">
        <v>28</v>
      </c>
      <c r="C434" s="33" t="s">
        <v>2023</v>
      </c>
      <c r="D434" s="34" t="s">
        <v>2024</v>
      </c>
      <c r="E434" s="34" t="s">
        <v>2024</v>
      </c>
      <c r="F434" s="34" t="s">
        <v>2040</v>
      </c>
      <c r="G434" s="45" t="s">
        <v>32</v>
      </c>
      <c r="H434" s="47">
        <v>100</v>
      </c>
      <c r="I434" s="33">
        <v>710000000</v>
      </c>
      <c r="J434" s="33" t="s">
        <v>33</v>
      </c>
      <c r="K434" s="42" t="s">
        <v>584</v>
      </c>
      <c r="L434" s="33" t="s">
        <v>33</v>
      </c>
      <c r="M434" s="33"/>
      <c r="N434" s="33" t="s">
        <v>244</v>
      </c>
      <c r="O434" s="189" t="s">
        <v>2258</v>
      </c>
      <c r="P434" s="38"/>
      <c r="Q434" s="45"/>
      <c r="R434" s="37"/>
      <c r="S434" s="37"/>
      <c r="T434" s="49">
        <v>500000</v>
      </c>
      <c r="U434" s="49">
        <v>560000</v>
      </c>
      <c r="V434" s="33" t="s">
        <v>102</v>
      </c>
      <c r="W434" s="33">
        <v>2016</v>
      </c>
      <c r="X434" s="161"/>
    </row>
    <row r="435" spans="1:24" ht="76.5" customHeight="1" x14ac:dyDescent="0.25">
      <c r="A435" s="71" t="s">
        <v>2111</v>
      </c>
      <c r="B435" s="33" t="s">
        <v>28</v>
      </c>
      <c r="C435" s="33" t="s">
        <v>1063</v>
      </c>
      <c r="D435" s="34" t="s">
        <v>1094</v>
      </c>
      <c r="E435" s="34" t="s">
        <v>1095</v>
      </c>
      <c r="F435" s="34" t="s">
        <v>2112</v>
      </c>
      <c r="G435" s="33" t="s">
        <v>32</v>
      </c>
      <c r="H435" s="164">
        <v>0</v>
      </c>
      <c r="I435" s="33">
        <v>710000000</v>
      </c>
      <c r="J435" s="33" t="s">
        <v>33</v>
      </c>
      <c r="K435" s="33" t="s">
        <v>185</v>
      </c>
      <c r="L435" s="33" t="s">
        <v>2113</v>
      </c>
      <c r="M435" s="33"/>
      <c r="N435" s="33" t="s">
        <v>185</v>
      </c>
      <c r="O435" s="183" t="s">
        <v>2249</v>
      </c>
      <c r="P435" s="33"/>
      <c r="Q435" s="33"/>
      <c r="R435" s="37"/>
      <c r="S435" s="37"/>
      <c r="T435" s="48">
        <v>1500000</v>
      </c>
      <c r="U435" s="48">
        <f t="shared" ref="U435:U442" si="45">T435</f>
        <v>1500000</v>
      </c>
      <c r="V435" s="45"/>
      <c r="W435" s="45">
        <v>2016</v>
      </c>
      <c r="X435" s="73" t="s">
        <v>2114</v>
      </c>
    </row>
    <row r="436" spans="1:24" ht="76.5" x14ac:dyDescent="0.25">
      <c r="A436" s="71" t="s">
        <v>2115</v>
      </c>
      <c r="B436" s="33" t="s">
        <v>28</v>
      </c>
      <c r="C436" s="33" t="s">
        <v>1063</v>
      </c>
      <c r="D436" s="34" t="s">
        <v>1094</v>
      </c>
      <c r="E436" s="34" t="s">
        <v>1095</v>
      </c>
      <c r="F436" s="34" t="s">
        <v>2116</v>
      </c>
      <c r="G436" s="33" t="s">
        <v>32</v>
      </c>
      <c r="H436" s="164">
        <v>0</v>
      </c>
      <c r="I436" s="33">
        <v>710000000</v>
      </c>
      <c r="J436" s="33" t="s">
        <v>33</v>
      </c>
      <c r="K436" s="33" t="s">
        <v>185</v>
      </c>
      <c r="L436" s="33" t="s">
        <v>2117</v>
      </c>
      <c r="M436" s="33"/>
      <c r="N436" s="33" t="s">
        <v>185</v>
      </c>
      <c r="O436" s="68" t="s">
        <v>2249</v>
      </c>
      <c r="P436" s="33"/>
      <c r="Q436" s="33"/>
      <c r="R436" s="37"/>
      <c r="S436" s="37"/>
      <c r="T436" s="48">
        <v>0</v>
      </c>
      <c r="U436" s="48">
        <v>0</v>
      </c>
      <c r="V436" s="45"/>
      <c r="W436" s="45">
        <v>2016</v>
      </c>
      <c r="X436" s="73" t="s">
        <v>2464</v>
      </c>
    </row>
    <row r="437" spans="1:24" s="103" customFormat="1" ht="76.5" customHeight="1" x14ac:dyDescent="0.2">
      <c r="A437" s="71" t="s">
        <v>2118</v>
      </c>
      <c r="B437" s="33" t="s">
        <v>28</v>
      </c>
      <c r="C437" s="33" t="s">
        <v>1063</v>
      </c>
      <c r="D437" s="34" t="s">
        <v>1094</v>
      </c>
      <c r="E437" s="34" t="s">
        <v>1095</v>
      </c>
      <c r="F437" s="34" t="s">
        <v>1098</v>
      </c>
      <c r="G437" s="33" t="s">
        <v>32</v>
      </c>
      <c r="H437" s="164">
        <v>0</v>
      </c>
      <c r="I437" s="33">
        <v>710000000</v>
      </c>
      <c r="J437" s="33" t="s">
        <v>33</v>
      </c>
      <c r="K437" s="33" t="s">
        <v>244</v>
      </c>
      <c r="L437" s="33" t="s">
        <v>1120</v>
      </c>
      <c r="M437" s="33"/>
      <c r="N437" s="33" t="s">
        <v>252</v>
      </c>
      <c r="O437" s="183" t="s">
        <v>2249</v>
      </c>
      <c r="P437" s="33"/>
      <c r="Q437" s="33"/>
      <c r="R437" s="37"/>
      <c r="S437" s="37"/>
      <c r="T437" s="48">
        <v>774000</v>
      </c>
      <c r="U437" s="48">
        <f t="shared" si="45"/>
        <v>774000</v>
      </c>
      <c r="V437" s="45"/>
      <c r="W437" s="45">
        <v>2016</v>
      </c>
      <c r="X437" s="73" t="s">
        <v>2114</v>
      </c>
    </row>
    <row r="438" spans="1:24" ht="76.5" customHeight="1" x14ac:dyDescent="0.25">
      <c r="A438" s="71" t="s">
        <v>2119</v>
      </c>
      <c r="B438" s="33" t="s">
        <v>28</v>
      </c>
      <c r="C438" s="33" t="s">
        <v>1063</v>
      </c>
      <c r="D438" s="34" t="s">
        <v>1094</v>
      </c>
      <c r="E438" s="34" t="s">
        <v>1095</v>
      </c>
      <c r="F438" s="34" t="s">
        <v>2120</v>
      </c>
      <c r="G438" s="33" t="s">
        <v>32</v>
      </c>
      <c r="H438" s="164">
        <v>0</v>
      </c>
      <c r="I438" s="33">
        <v>710000000</v>
      </c>
      <c r="J438" s="33" t="s">
        <v>33</v>
      </c>
      <c r="K438" s="33" t="s">
        <v>244</v>
      </c>
      <c r="L438" s="33" t="s">
        <v>2121</v>
      </c>
      <c r="M438" s="33"/>
      <c r="N438" s="33" t="s">
        <v>252</v>
      </c>
      <c r="O438" s="183" t="s">
        <v>2249</v>
      </c>
      <c r="P438" s="33"/>
      <c r="Q438" s="33"/>
      <c r="R438" s="37"/>
      <c r="S438" s="37"/>
      <c r="T438" s="48">
        <v>660000</v>
      </c>
      <c r="U438" s="48">
        <f t="shared" si="45"/>
        <v>660000</v>
      </c>
      <c r="V438" s="45"/>
      <c r="W438" s="45">
        <v>2016</v>
      </c>
      <c r="X438" s="73" t="s">
        <v>2114</v>
      </c>
    </row>
    <row r="439" spans="1:24" ht="76.5" customHeight="1" x14ac:dyDescent="0.25">
      <c r="A439" s="71" t="s">
        <v>2122</v>
      </c>
      <c r="B439" s="33" t="s">
        <v>28</v>
      </c>
      <c r="C439" s="33" t="s">
        <v>1063</v>
      </c>
      <c r="D439" s="34" t="s">
        <v>1094</v>
      </c>
      <c r="E439" s="34" t="s">
        <v>1095</v>
      </c>
      <c r="F439" s="34" t="s">
        <v>2123</v>
      </c>
      <c r="G439" s="33" t="s">
        <v>32</v>
      </c>
      <c r="H439" s="164">
        <v>0</v>
      </c>
      <c r="I439" s="33">
        <v>710000000</v>
      </c>
      <c r="J439" s="33" t="s">
        <v>33</v>
      </c>
      <c r="K439" s="33" t="s">
        <v>244</v>
      </c>
      <c r="L439" s="33" t="s">
        <v>2124</v>
      </c>
      <c r="M439" s="33"/>
      <c r="N439" s="33" t="s">
        <v>252</v>
      </c>
      <c r="O439" s="183" t="s">
        <v>2249</v>
      </c>
      <c r="P439" s="33"/>
      <c r="Q439" s="33"/>
      <c r="R439" s="37"/>
      <c r="S439" s="37"/>
      <c r="T439" s="48">
        <v>434000</v>
      </c>
      <c r="U439" s="48">
        <f t="shared" si="45"/>
        <v>434000</v>
      </c>
      <c r="V439" s="45"/>
      <c r="W439" s="45">
        <v>2016</v>
      </c>
      <c r="X439" s="73" t="s">
        <v>2114</v>
      </c>
    </row>
    <row r="440" spans="1:24" ht="76.5" customHeight="1" x14ac:dyDescent="0.25">
      <c r="A440" s="71" t="s">
        <v>2125</v>
      </c>
      <c r="B440" s="33" t="s">
        <v>28</v>
      </c>
      <c r="C440" s="33" t="s">
        <v>1063</v>
      </c>
      <c r="D440" s="34" t="s">
        <v>1094</v>
      </c>
      <c r="E440" s="34" t="s">
        <v>1095</v>
      </c>
      <c r="F440" s="34" t="s">
        <v>2126</v>
      </c>
      <c r="G440" s="33" t="s">
        <v>32</v>
      </c>
      <c r="H440" s="164">
        <v>0</v>
      </c>
      <c r="I440" s="33">
        <v>710000000</v>
      </c>
      <c r="J440" s="33" t="s">
        <v>33</v>
      </c>
      <c r="K440" s="33" t="s">
        <v>244</v>
      </c>
      <c r="L440" s="33" t="s">
        <v>1175</v>
      </c>
      <c r="M440" s="33"/>
      <c r="N440" s="33" t="s">
        <v>252</v>
      </c>
      <c r="O440" s="183" t="s">
        <v>2249</v>
      </c>
      <c r="P440" s="33"/>
      <c r="Q440" s="33"/>
      <c r="R440" s="37"/>
      <c r="S440" s="37"/>
      <c r="T440" s="48">
        <v>1522704</v>
      </c>
      <c r="U440" s="48">
        <f t="shared" si="45"/>
        <v>1522704</v>
      </c>
      <c r="V440" s="45"/>
      <c r="W440" s="45">
        <v>2016</v>
      </c>
      <c r="X440" s="73" t="s">
        <v>2114</v>
      </c>
    </row>
    <row r="441" spans="1:24" ht="76.5" customHeight="1" x14ac:dyDescent="0.25">
      <c r="A441" s="71" t="s">
        <v>2127</v>
      </c>
      <c r="B441" s="33" t="s">
        <v>28</v>
      </c>
      <c r="C441" s="33" t="s">
        <v>1063</v>
      </c>
      <c r="D441" s="34" t="s">
        <v>1094</v>
      </c>
      <c r="E441" s="34" t="s">
        <v>1095</v>
      </c>
      <c r="F441" s="34" t="s">
        <v>2128</v>
      </c>
      <c r="G441" s="33" t="s">
        <v>32</v>
      </c>
      <c r="H441" s="164">
        <v>0</v>
      </c>
      <c r="I441" s="33">
        <v>710000000</v>
      </c>
      <c r="J441" s="33" t="s">
        <v>33</v>
      </c>
      <c r="K441" s="33" t="s">
        <v>225</v>
      </c>
      <c r="L441" s="33" t="s">
        <v>2129</v>
      </c>
      <c r="M441" s="33"/>
      <c r="N441" s="33" t="s">
        <v>111</v>
      </c>
      <c r="O441" s="183" t="s">
        <v>2249</v>
      </c>
      <c r="P441" s="33"/>
      <c r="Q441" s="33"/>
      <c r="R441" s="37"/>
      <c r="S441" s="37"/>
      <c r="T441" s="48">
        <v>1200000</v>
      </c>
      <c r="U441" s="48">
        <f t="shared" si="45"/>
        <v>1200000</v>
      </c>
      <c r="V441" s="45"/>
      <c r="W441" s="45">
        <v>2016</v>
      </c>
      <c r="X441" s="73" t="s">
        <v>2114</v>
      </c>
    </row>
    <row r="442" spans="1:24" s="103" customFormat="1" ht="76.5" customHeight="1" x14ac:dyDescent="0.2">
      <c r="A442" s="71" t="s">
        <v>2130</v>
      </c>
      <c r="B442" s="33" t="s">
        <v>28</v>
      </c>
      <c r="C442" s="33" t="s">
        <v>1063</v>
      </c>
      <c r="D442" s="34" t="s">
        <v>1094</v>
      </c>
      <c r="E442" s="34" t="s">
        <v>1095</v>
      </c>
      <c r="F442" s="34" t="s">
        <v>1096</v>
      </c>
      <c r="G442" s="33" t="s">
        <v>32</v>
      </c>
      <c r="H442" s="164">
        <v>0</v>
      </c>
      <c r="I442" s="33">
        <v>710000000</v>
      </c>
      <c r="J442" s="33" t="s">
        <v>33</v>
      </c>
      <c r="K442" s="33" t="s">
        <v>101</v>
      </c>
      <c r="L442" s="33" t="s">
        <v>1175</v>
      </c>
      <c r="M442" s="33"/>
      <c r="N442" s="33" t="s">
        <v>234</v>
      </c>
      <c r="O442" s="183" t="s">
        <v>2249</v>
      </c>
      <c r="P442" s="33"/>
      <c r="Q442" s="33"/>
      <c r="R442" s="37"/>
      <c r="S442" s="37"/>
      <c r="T442" s="48">
        <v>713000</v>
      </c>
      <c r="U442" s="48">
        <f t="shared" si="45"/>
        <v>713000</v>
      </c>
      <c r="V442" s="33"/>
      <c r="W442" s="45">
        <v>2016</v>
      </c>
      <c r="X442" s="73" t="s">
        <v>2114</v>
      </c>
    </row>
    <row r="443" spans="1:24" s="103" customFormat="1" ht="89.25" x14ac:dyDescent="0.2">
      <c r="A443" s="71" t="s">
        <v>2131</v>
      </c>
      <c r="B443" s="42" t="s">
        <v>28</v>
      </c>
      <c r="C443" s="42" t="s">
        <v>240</v>
      </c>
      <c r="D443" s="100" t="s">
        <v>245</v>
      </c>
      <c r="E443" s="100" t="s">
        <v>245</v>
      </c>
      <c r="F443" s="100" t="s">
        <v>2132</v>
      </c>
      <c r="G443" s="42" t="s">
        <v>32</v>
      </c>
      <c r="H443" s="40">
        <v>100</v>
      </c>
      <c r="I443" s="42">
        <v>710000000</v>
      </c>
      <c r="J443" s="33" t="s">
        <v>33</v>
      </c>
      <c r="K443" s="42" t="s">
        <v>584</v>
      </c>
      <c r="L443" s="33" t="s">
        <v>45</v>
      </c>
      <c r="M443" s="42"/>
      <c r="N443" s="42" t="s">
        <v>51</v>
      </c>
      <c r="O443" s="67" t="s">
        <v>2275</v>
      </c>
      <c r="P443" s="102"/>
      <c r="Q443" s="42"/>
      <c r="R443" s="66"/>
      <c r="S443" s="66"/>
      <c r="T443" s="49">
        <v>0</v>
      </c>
      <c r="U443" s="49">
        <v>0</v>
      </c>
      <c r="V443" s="42" t="s">
        <v>38</v>
      </c>
      <c r="W443" s="42">
        <v>2016</v>
      </c>
      <c r="X443" s="73" t="s">
        <v>2731</v>
      </c>
    </row>
    <row r="444" spans="1:24" s="103" customFormat="1" ht="89.25" x14ac:dyDescent="0.2">
      <c r="A444" s="71" t="s">
        <v>2781</v>
      </c>
      <c r="B444" s="42" t="s">
        <v>28</v>
      </c>
      <c r="C444" s="42" t="s">
        <v>240</v>
      </c>
      <c r="D444" s="100" t="s">
        <v>245</v>
      </c>
      <c r="E444" s="100" t="s">
        <v>245</v>
      </c>
      <c r="F444" s="100" t="s">
        <v>2132</v>
      </c>
      <c r="G444" s="42" t="s">
        <v>32</v>
      </c>
      <c r="H444" s="40">
        <v>100</v>
      </c>
      <c r="I444" s="42">
        <v>710000000</v>
      </c>
      <c r="J444" s="33" t="s">
        <v>33</v>
      </c>
      <c r="K444" s="42" t="s">
        <v>567</v>
      </c>
      <c r="L444" s="33" t="s">
        <v>45</v>
      </c>
      <c r="M444" s="42"/>
      <c r="N444" s="42" t="s">
        <v>574</v>
      </c>
      <c r="O444" s="67" t="s">
        <v>2275</v>
      </c>
      <c r="P444" s="102"/>
      <c r="Q444" s="42"/>
      <c r="R444" s="66"/>
      <c r="S444" s="66"/>
      <c r="T444" s="49">
        <v>1444709.9999999998</v>
      </c>
      <c r="U444" s="49">
        <v>1618075.2</v>
      </c>
      <c r="V444" s="42" t="s">
        <v>38</v>
      </c>
      <c r="W444" s="42">
        <v>2016</v>
      </c>
      <c r="X444" s="173" t="s">
        <v>2782</v>
      </c>
    </row>
    <row r="445" spans="1:24" s="103" customFormat="1" ht="83.25" customHeight="1" x14ac:dyDescent="0.2">
      <c r="A445" s="71" t="s">
        <v>2133</v>
      </c>
      <c r="B445" s="33" t="s">
        <v>28</v>
      </c>
      <c r="C445" s="33" t="s">
        <v>291</v>
      </c>
      <c r="D445" s="100" t="s">
        <v>292</v>
      </c>
      <c r="E445" s="100" t="s">
        <v>292</v>
      </c>
      <c r="F445" s="100" t="s">
        <v>293</v>
      </c>
      <c r="G445" s="33" t="s">
        <v>2238</v>
      </c>
      <c r="H445" s="44">
        <v>100</v>
      </c>
      <c r="I445" s="33">
        <v>710000000</v>
      </c>
      <c r="J445" s="33" t="s">
        <v>33</v>
      </c>
      <c r="K445" s="33" t="s">
        <v>2030</v>
      </c>
      <c r="L445" s="33" t="s">
        <v>2134</v>
      </c>
      <c r="M445" s="33"/>
      <c r="N445" s="33" t="s">
        <v>2233</v>
      </c>
      <c r="O445" s="36" t="s">
        <v>2277</v>
      </c>
      <c r="P445" s="45"/>
      <c r="Q445" s="45"/>
      <c r="R445" s="48"/>
      <c r="S445" s="48"/>
      <c r="T445" s="37">
        <v>7118187.8999999994</v>
      </c>
      <c r="U445" s="37">
        <v>7972370.4500000002</v>
      </c>
      <c r="V445" s="33"/>
      <c r="W445" s="33">
        <v>2016</v>
      </c>
      <c r="X445" s="173" t="s">
        <v>2310</v>
      </c>
    </row>
    <row r="446" spans="1:24" s="103" customFormat="1" ht="83.25" customHeight="1" x14ac:dyDescent="0.2">
      <c r="A446" s="71" t="s">
        <v>2135</v>
      </c>
      <c r="B446" s="33" t="s">
        <v>28</v>
      </c>
      <c r="C446" s="33" t="s">
        <v>291</v>
      </c>
      <c r="D446" s="100" t="s">
        <v>292</v>
      </c>
      <c r="E446" s="100" t="s">
        <v>292</v>
      </c>
      <c r="F446" s="100" t="s">
        <v>293</v>
      </c>
      <c r="G446" s="33" t="s">
        <v>2238</v>
      </c>
      <c r="H446" s="44">
        <v>100</v>
      </c>
      <c r="I446" s="33">
        <v>710000000</v>
      </c>
      <c r="J446" s="33" t="s">
        <v>33</v>
      </c>
      <c r="K446" s="33" t="s">
        <v>2030</v>
      </c>
      <c r="L446" s="33" t="s">
        <v>2136</v>
      </c>
      <c r="M446" s="33"/>
      <c r="N446" s="33" t="s">
        <v>2233</v>
      </c>
      <c r="O446" s="36" t="s">
        <v>2277</v>
      </c>
      <c r="P446" s="45"/>
      <c r="Q446" s="45"/>
      <c r="R446" s="48"/>
      <c r="S446" s="48"/>
      <c r="T446" s="37">
        <f>U446/1.12</f>
        <v>8304552.1071428554</v>
      </c>
      <c r="U446" s="37">
        <v>9301098.3599999994</v>
      </c>
      <c r="V446" s="33"/>
      <c r="W446" s="33">
        <v>2016</v>
      </c>
      <c r="X446" s="173" t="s">
        <v>2310</v>
      </c>
    </row>
    <row r="447" spans="1:24" s="103" customFormat="1" ht="83.25" customHeight="1" x14ac:dyDescent="0.2">
      <c r="A447" s="71" t="s">
        <v>2137</v>
      </c>
      <c r="B447" s="33" t="s">
        <v>28</v>
      </c>
      <c r="C447" s="33" t="s">
        <v>291</v>
      </c>
      <c r="D447" s="100" t="s">
        <v>292</v>
      </c>
      <c r="E447" s="100" t="s">
        <v>292</v>
      </c>
      <c r="F447" s="100" t="s">
        <v>293</v>
      </c>
      <c r="G447" s="33" t="s">
        <v>2238</v>
      </c>
      <c r="H447" s="44">
        <v>100</v>
      </c>
      <c r="I447" s="33">
        <v>710000000</v>
      </c>
      <c r="J447" s="33" t="s">
        <v>33</v>
      </c>
      <c r="K447" s="33" t="s">
        <v>2030</v>
      </c>
      <c r="L447" s="33" t="s">
        <v>2138</v>
      </c>
      <c r="M447" s="33"/>
      <c r="N447" s="33" t="s">
        <v>2233</v>
      </c>
      <c r="O447" s="36" t="s">
        <v>2277</v>
      </c>
      <c r="P447" s="45"/>
      <c r="Q447" s="45"/>
      <c r="R447" s="48"/>
      <c r="S447" s="48"/>
      <c r="T447" s="37">
        <v>3559093.9499999997</v>
      </c>
      <c r="U447" s="37">
        <v>3986185.22</v>
      </c>
      <c r="V447" s="33"/>
      <c r="W447" s="33">
        <v>2016</v>
      </c>
      <c r="X447" s="173" t="s">
        <v>2310</v>
      </c>
    </row>
    <row r="448" spans="1:24" s="103" customFormat="1" ht="53.25" customHeight="1" x14ac:dyDescent="0.2">
      <c r="A448" s="71" t="s">
        <v>2139</v>
      </c>
      <c r="B448" s="33" t="s">
        <v>28</v>
      </c>
      <c r="C448" s="45" t="s">
        <v>2140</v>
      </c>
      <c r="D448" s="171" t="s">
        <v>2141</v>
      </c>
      <c r="E448" s="171" t="s">
        <v>2141</v>
      </c>
      <c r="F448" s="171" t="s">
        <v>2142</v>
      </c>
      <c r="G448" s="33" t="s">
        <v>2238</v>
      </c>
      <c r="H448" s="47">
        <v>50</v>
      </c>
      <c r="I448" s="33">
        <v>710000000</v>
      </c>
      <c r="J448" s="33" t="s">
        <v>33</v>
      </c>
      <c r="K448" s="33" t="s">
        <v>2030</v>
      </c>
      <c r="L448" s="33" t="s">
        <v>45</v>
      </c>
      <c r="M448" s="45"/>
      <c r="N448" s="45" t="s">
        <v>584</v>
      </c>
      <c r="O448" s="36" t="s">
        <v>2253</v>
      </c>
      <c r="P448" s="45"/>
      <c r="Q448" s="45"/>
      <c r="R448" s="37"/>
      <c r="S448" s="37"/>
      <c r="T448" s="37">
        <v>8000000</v>
      </c>
      <c r="U448" s="37">
        <v>8960000</v>
      </c>
      <c r="V448" s="49"/>
      <c r="W448" s="33">
        <v>2016</v>
      </c>
      <c r="X448" s="173" t="s">
        <v>2310</v>
      </c>
    </row>
    <row r="449" spans="1:24" s="103" customFormat="1" ht="174" customHeight="1" thickBot="1" x14ac:dyDescent="0.25">
      <c r="A449" s="175" t="s">
        <v>2143</v>
      </c>
      <c r="B449" s="176" t="s">
        <v>28</v>
      </c>
      <c r="C449" s="176" t="s">
        <v>2144</v>
      </c>
      <c r="D449" s="177" t="s">
        <v>2145</v>
      </c>
      <c r="E449" s="177" t="s">
        <v>2145</v>
      </c>
      <c r="F449" s="177" t="s">
        <v>2146</v>
      </c>
      <c r="G449" s="176" t="s">
        <v>32</v>
      </c>
      <c r="H449" s="178">
        <v>0</v>
      </c>
      <c r="I449" s="176">
        <v>710000000</v>
      </c>
      <c r="J449" s="176" t="s">
        <v>33</v>
      </c>
      <c r="K449" s="176" t="s">
        <v>185</v>
      </c>
      <c r="L449" s="176" t="s">
        <v>33</v>
      </c>
      <c r="M449" s="176"/>
      <c r="N449" s="176" t="s">
        <v>185</v>
      </c>
      <c r="O449" s="36" t="s">
        <v>2267</v>
      </c>
      <c r="P449" s="176"/>
      <c r="Q449" s="176"/>
      <c r="R449" s="179"/>
      <c r="S449" s="179"/>
      <c r="T449" s="180">
        <f>U449/1.12</f>
        <v>1517857.1428571427</v>
      </c>
      <c r="U449" s="180">
        <v>1700000</v>
      </c>
      <c r="V449" s="176" t="s">
        <v>43</v>
      </c>
      <c r="W449" s="181">
        <v>2016</v>
      </c>
      <c r="X449" s="173" t="s">
        <v>2310</v>
      </c>
    </row>
    <row r="450" spans="1:24" ht="38.25" x14ac:dyDescent="0.25">
      <c r="A450" s="128" t="s">
        <v>2465</v>
      </c>
      <c r="B450" s="33" t="s">
        <v>28</v>
      </c>
      <c r="C450" s="45" t="s">
        <v>551</v>
      </c>
      <c r="D450" s="100" t="s">
        <v>1399</v>
      </c>
      <c r="E450" s="100" t="s">
        <v>1399</v>
      </c>
      <c r="F450" s="100" t="s">
        <v>552</v>
      </c>
      <c r="G450" s="33" t="s">
        <v>32</v>
      </c>
      <c r="H450" s="35">
        <v>100</v>
      </c>
      <c r="I450" s="33">
        <v>710000000</v>
      </c>
      <c r="J450" s="33" t="s">
        <v>33</v>
      </c>
      <c r="K450" s="33" t="s">
        <v>2030</v>
      </c>
      <c r="L450" s="33" t="s">
        <v>33</v>
      </c>
      <c r="M450" s="45"/>
      <c r="N450" s="45" t="s">
        <v>58</v>
      </c>
      <c r="O450" s="33" t="s">
        <v>2276</v>
      </c>
      <c r="P450" s="33"/>
      <c r="Q450" s="33"/>
      <c r="R450" s="37"/>
      <c r="S450" s="37"/>
      <c r="T450" s="48">
        <v>776623700.90464282</v>
      </c>
      <c r="U450" s="48">
        <v>869818545.01320004</v>
      </c>
      <c r="V450" s="33"/>
      <c r="W450" s="38">
        <v>2016</v>
      </c>
      <c r="X450" s="73" t="s">
        <v>2325</v>
      </c>
    </row>
    <row r="451" spans="1:24" ht="51" x14ac:dyDescent="0.25">
      <c r="A451" s="128" t="s">
        <v>2466</v>
      </c>
      <c r="B451" s="33" t="s">
        <v>28</v>
      </c>
      <c r="C451" s="45" t="s">
        <v>2467</v>
      </c>
      <c r="D451" s="100" t="s">
        <v>2468</v>
      </c>
      <c r="E451" s="100" t="s">
        <v>2468</v>
      </c>
      <c r="F451" s="100" t="s">
        <v>2469</v>
      </c>
      <c r="G451" s="33" t="s">
        <v>32</v>
      </c>
      <c r="H451" s="35">
        <v>65</v>
      </c>
      <c r="I451" s="33">
        <v>710000000</v>
      </c>
      <c r="J451" s="33" t="s">
        <v>33</v>
      </c>
      <c r="K451" s="33" t="s">
        <v>584</v>
      </c>
      <c r="L451" s="33" t="s">
        <v>45</v>
      </c>
      <c r="M451" s="45"/>
      <c r="N451" s="33" t="s">
        <v>1558</v>
      </c>
      <c r="O451" s="36" t="s">
        <v>2457</v>
      </c>
      <c r="P451" s="33"/>
      <c r="Q451" s="33"/>
      <c r="R451" s="37"/>
      <c r="S451" s="37"/>
      <c r="T451" s="48">
        <f t="shared" ref="T451:T462" si="46">U451/1.12</f>
        <v>85714285.714285702</v>
      </c>
      <c r="U451" s="48">
        <v>96000000</v>
      </c>
      <c r="V451" s="33"/>
      <c r="W451" s="38">
        <v>2016</v>
      </c>
      <c r="X451" s="73" t="s">
        <v>2325</v>
      </c>
    </row>
    <row r="452" spans="1:24" ht="51" x14ac:dyDescent="0.25">
      <c r="A452" s="128" t="s">
        <v>2470</v>
      </c>
      <c r="B452" s="33" t="s">
        <v>28</v>
      </c>
      <c r="C452" s="45" t="s">
        <v>1070</v>
      </c>
      <c r="D452" s="100" t="s">
        <v>1071</v>
      </c>
      <c r="E452" s="100" t="s">
        <v>1071</v>
      </c>
      <c r="F452" s="100" t="s">
        <v>2471</v>
      </c>
      <c r="G452" s="33" t="s">
        <v>32</v>
      </c>
      <c r="H452" s="35">
        <v>65</v>
      </c>
      <c r="I452" s="33">
        <v>710000000</v>
      </c>
      <c r="J452" s="33" t="s">
        <v>33</v>
      </c>
      <c r="K452" s="33" t="s">
        <v>584</v>
      </c>
      <c r="L452" s="33" t="s">
        <v>45</v>
      </c>
      <c r="M452" s="45"/>
      <c r="N452" s="45" t="s">
        <v>109</v>
      </c>
      <c r="O452" s="36" t="s">
        <v>2457</v>
      </c>
      <c r="P452" s="33"/>
      <c r="Q452" s="33"/>
      <c r="R452" s="37"/>
      <c r="S452" s="37"/>
      <c r="T452" s="48">
        <f t="shared" si="46"/>
        <v>23749999.999999996</v>
      </c>
      <c r="U452" s="48">
        <v>26600000</v>
      </c>
      <c r="V452" s="33"/>
      <c r="W452" s="38">
        <v>2016</v>
      </c>
      <c r="X452" s="73" t="s">
        <v>2325</v>
      </c>
    </row>
    <row r="453" spans="1:24" ht="51" x14ac:dyDescent="0.25">
      <c r="A453" s="128" t="s">
        <v>2472</v>
      </c>
      <c r="B453" s="33" t="s">
        <v>28</v>
      </c>
      <c r="C453" s="45" t="s">
        <v>2467</v>
      </c>
      <c r="D453" s="100" t="s">
        <v>2468</v>
      </c>
      <c r="E453" s="100" t="s">
        <v>2468</v>
      </c>
      <c r="F453" s="100" t="s">
        <v>2473</v>
      </c>
      <c r="G453" s="33" t="s">
        <v>32</v>
      </c>
      <c r="H453" s="35">
        <v>65</v>
      </c>
      <c r="I453" s="33">
        <v>710000000</v>
      </c>
      <c r="J453" s="33" t="s">
        <v>33</v>
      </c>
      <c r="K453" s="33" t="s">
        <v>584</v>
      </c>
      <c r="L453" s="33" t="s">
        <v>45</v>
      </c>
      <c r="M453" s="45"/>
      <c r="N453" s="33" t="s">
        <v>1558</v>
      </c>
      <c r="O453" s="36" t="s">
        <v>2457</v>
      </c>
      <c r="P453" s="33"/>
      <c r="Q453" s="33"/>
      <c r="R453" s="37"/>
      <c r="S453" s="37"/>
      <c r="T453" s="48">
        <f t="shared" si="46"/>
        <v>85714285.714285702</v>
      </c>
      <c r="U453" s="48">
        <v>96000000</v>
      </c>
      <c r="V453" s="33"/>
      <c r="W453" s="38">
        <v>2016</v>
      </c>
      <c r="X453" s="73" t="s">
        <v>2325</v>
      </c>
    </row>
    <row r="454" spans="1:24" ht="51" x14ac:dyDescent="0.25">
      <c r="A454" s="128" t="s">
        <v>2474</v>
      </c>
      <c r="B454" s="33" t="s">
        <v>28</v>
      </c>
      <c r="C454" s="45" t="s">
        <v>1070</v>
      </c>
      <c r="D454" s="100" t="s">
        <v>1071</v>
      </c>
      <c r="E454" s="100" t="s">
        <v>1071</v>
      </c>
      <c r="F454" s="100" t="s">
        <v>2475</v>
      </c>
      <c r="G454" s="33" t="s">
        <v>32</v>
      </c>
      <c r="H454" s="35">
        <v>65</v>
      </c>
      <c r="I454" s="33">
        <v>710000000</v>
      </c>
      <c r="J454" s="33" t="s">
        <v>33</v>
      </c>
      <c r="K454" s="33" t="s">
        <v>584</v>
      </c>
      <c r="L454" s="33" t="s">
        <v>45</v>
      </c>
      <c r="M454" s="45"/>
      <c r="N454" s="45" t="s">
        <v>109</v>
      </c>
      <c r="O454" s="36" t="s">
        <v>2457</v>
      </c>
      <c r="P454" s="33"/>
      <c r="Q454" s="33"/>
      <c r="R454" s="37"/>
      <c r="S454" s="37"/>
      <c r="T454" s="48">
        <f t="shared" si="46"/>
        <v>18750000</v>
      </c>
      <c r="U454" s="48">
        <v>21000000</v>
      </c>
      <c r="V454" s="33"/>
      <c r="W454" s="38">
        <v>2016</v>
      </c>
      <c r="X454" s="73" t="s">
        <v>2325</v>
      </c>
    </row>
    <row r="455" spans="1:24" ht="38.25" x14ac:dyDescent="0.25">
      <c r="A455" s="128" t="s">
        <v>2476</v>
      </c>
      <c r="B455" s="33" t="s">
        <v>28</v>
      </c>
      <c r="C455" s="45" t="s">
        <v>1070</v>
      </c>
      <c r="D455" s="100" t="s">
        <v>1071</v>
      </c>
      <c r="E455" s="100" t="s">
        <v>1071</v>
      </c>
      <c r="F455" s="100" t="s">
        <v>2477</v>
      </c>
      <c r="G455" s="33" t="s">
        <v>2238</v>
      </c>
      <c r="H455" s="35">
        <v>100</v>
      </c>
      <c r="I455" s="33">
        <v>710000000</v>
      </c>
      <c r="J455" s="33" t="s">
        <v>33</v>
      </c>
      <c r="K455" s="33" t="s">
        <v>584</v>
      </c>
      <c r="L455" s="33" t="s">
        <v>45</v>
      </c>
      <c r="M455" s="45"/>
      <c r="N455" s="45" t="s">
        <v>109</v>
      </c>
      <c r="O455" s="36" t="s">
        <v>2255</v>
      </c>
      <c r="P455" s="33"/>
      <c r="Q455" s="33"/>
      <c r="R455" s="37"/>
      <c r="S455" s="37"/>
      <c r="T455" s="48">
        <f t="shared" si="46"/>
        <v>7589285.7142857136</v>
      </c>
      <c r="U455" s="48">
        <v>8500000</v>
      </c>
      <c r="V455" s="33"/>
      <c r="W455" s="38">
        <v>2016</v>
      </c>
      <c r="X455" s="73" t="s">
        <v>2325</v>
      </c>
    </row>
    <row r="456" spans="1:24" ht="38.25" x14ac:dyDescent="0.25">
      <c r="A456" s="128" t="s">
        <v>2478</v>
      </c>
      <c r="B456" s="33" t="s">
        <v>28</v>
      </c>
      <c r="C456" s="45" t="s">
        <v>1070</v>
      </c>
      <c r="D456" s="100" t="s">
        <v>1071</v>
      </c>
      <c r="E456" s="100" t="s">
        <v>1071</v>
      </c>
      <c r="F456" s="100" t="s">
        <v>2479</v>
      </c>
      <c r="G456" s="33" t="s">
        <v>2238</v>
      </c>
      <c r="H456" s="35">
        <v>100</v>
      </c>
      <c r="I456" s="33">
        <v>710000000</v>
      </c>
      <c r="J456" s="33" t="s">
        <v>33</v>
      </c>
      <c r="K456" s="33" t="s">
        <v>584</v>
      </c>
      <c r="L456" s="33" t="s">
        <v>45</v>
      </c>
      <c r="M456" s="45"/>
      <c r="N456" s="45" t="s">
        <v>109</v>
      </c>
      <c r="O456" s="36" t="s">
        <v>2255</v>
      </c>
      <c r="P456" s="33"/>
      <c r="Q456" s="33"/>
      <c r="R456" s="37"/>
      <c r="S456" s="37"/>
      <c r="T456" s="48">
        <f t="shared" si="46"/>
        <v>7589285.7142857136</v>
      </c>
      <c r="U456" s="48">
        <v>8500000</v>
      </c>
      <c r="V456" s="33"/>
      <c r="W456" s="38">
        <v>2016</v>
      </c>
      <c r="X456" s="73" t="s">
        <v>2325</v>
      </c>
    </row>
    <row r="457" spans="1:24" ht="38.25" x14ac:dyDescent="0.25">
      <c r="A457" s="128" t="s">
        <v>2480</v>
      </c>
      <c r="B457" s="33" t="s">
        <v>28</v>
      </c>
      <c r="C457" s="45" t="s">
        <v>1070</v>
      </c>
      <c r="D457" s="100" t="s">
        <v>1071</v>
      </c>
      <c r="E457" s="100" t="s">
        <v>1071</v>
      </c>
      <c r="F457" s="100" t="s">
        <v>2481</v>
      </c>
      <c r="G457" s="33" t="s">
        <v>2238</v>
      </c>
      <c r="H457" s="35">
        <v>100</v>
      </c>
      <c r="I457" s="33">
        <v>710000000</v>
      </c>
      <c r="J457" s="33" t="s">
        <v>33</v>
      </c>
      <c r="K457" s="33" t="s">
        <v>584</v>
      </c>
      <c r="L457" s="33" t="s">
        <v>45</v>
      </c>
      <c r="M457" s="45"/>
      <c r="N457" s="45" t="s">
        <v>109</v>
      </c>
      <c r="O457" s="36" t="s">
        <v>2255</v>
      </c>
      <c r="P457" s="33"/>
      <c r="Q457" s="33"/>
      <c r="R457" s="37"/>
      <c r="S457" s="37"/>
      <c r="T457" s="48">
        <f t="shared" si="46"/>
        <v>7589285.7142857136</v>
      </c>
      <c r="U457" s="48">
        <v>8500000</v>
      </c>
      <c r="V457" s="33"/>
      <c r="W457" s="38">
        <v>2016</v>
      </c>
      <c r="X457" s="73" t="s">
        <v>2325</v>
      </c>
    </row>
    <row r="458" spans="1:24" ht="63.75" x14ac:dyDescent="0.25">
      <c r="A458" s="128" t="s">
        <v>2482</v>
      </c>
      <c r="B458" s="33" t="s">
        <v>28</v>
      </c>
      <c r="C458" s="45" t="s">
        <v>1070</v>
      </c>
      <c r="D458" s="100" t="s">
        <v>1071</v>
      </c>
      <c r="E458" s="100" t="s">
        <v>1071</v>
      </c>
      <c r="F458" s="100" t="s">
        <v>2483</v>
      </c>
      <c r="G458" s="33" t="s">
        <v>2238</v>
      </c>
      <c r="H458" s="35">
        <v>100</v>
      </c>
      <c r="I458" s="33">
        <v>710000000</v>
      </c>
      <c r="J458" s="33" t="s">
        <v>33</v>
      </c>
      <c r="K458" s="33" t="s">
        <v>584</v>
      </c>
      <c r="L458" s="33" t="s">
        <v>45</v>
      </c>
      <c r="M458" s="45"/>
      <c r="N458" s="45" t="s">
        <v>109</v>
      </c>
      <c r="O458" s="36" t="s">
        <v>2255</v>
      </c>
      <c r="P458" s="33"/>
      <c r="Q458" s="33"/>
      <c r="R458" s="37"/>
      <c r="S458" s="37"/>
      <c r="T458" s="48">
        <v>0</v>
      </c>
      <c r="U458" s="48">
        <v>0</v>
      </c>
      <c r="V458" s="33"/>
      <c r="W458" s="38">
        <v>2016</v>
      </c>
      <c r="X458" s="73" t="s">
        <v>2731</v>
      </c>
    </row>
    <row r="459" spans="1:24" s="1" customFormat="1" ht="51" x14ac:dyDescent="0.2">
      <c r="A459" s="128" t="s">
        <v>2783</v>
      </c>
      <c r="B459" s="33" t="s">
        <v>2784</v>
      </c>
      <c r="C459" s="33" t="s">
        <v>2785</v>
      </c>
      <c r="D459" s="100" t="s">
        <v>2786</v>
      </c>
      <c r="E459" s="100" t="s">
        <v>2786</v>
      </c>
      <c r="F459" s="100" t="s">
        <v>2787</v>
      </c>
      <c r="G459" s="33" t="s">
        <v>2238</v>
      </c>
      <c r="H459" s="44">
        <v>100</v>
      </c>
      <c r="I459" s="33">
        <v>710000000</v>
      </c>
      <c r="J459" s="33" t="s">
        <v>33</v>
      </c>
      <c r="K459" s="33" t="s">
        <v>49</v>
      </c>
      <c r="L459" s="33" t="s">
        <v>45</v>
      </c>
      <c r="M459" s="33"/>
      <c r="N459" s="33" t="s">
        <v>51</v>
      </c>
      <c r="O459" s="33" t="s">
        <v>2788</v>
      </c>
      <c r="P459" s="152"/>
      <c r="Q459" s="152"/>
      <c r="R459" s="152"/>
      <c r="S459" s="152"/>
      <c r="T459" s="48">
        <f t="shared" ref="T459" si="47">U459/1.12</f>
        <v>624999.99999999988</v>
      </c>
      <c r="U459" s="48">
        <v>700000</v>
      </c>
      <c r="V459" s="33"/>
      <c r="W459" s="33">
        <v>2016</v>
      </c>
      <c r="X459" s="73" t="s">
        <v>2789</v>
      </c>
    </row>
    <row r="460" spans="1:24" ht="38.25" x14ac:dyDescent="0.25">
      <c r="A460" s="128" t="s">
        <v>2484</v>
      </c>
      <c r="B460" s="33" t="s">
        <v>28</v>
      </c>
      <c r="C460" s="45" t="s">
        <v>1070</v>
      </c>
      <c r="D460" s="100" t="s">
        <v>1071</v>
      </c>
      <c r="E460" s="100" t="s">
        <v>1071</v>
      </c>
      <c r="F460" s="100" t="s">
        <v>2485</v>
      </c>
      <c r="G460" s="33" t="s">
        <v>2238</v>
      </c>
      <c r="H460" s="35">
        <v>100</v>
      </c>
      <c r="I460" s="33">
        <v>710000000</v>
      </c>
      <c r="J460" s="33" t="s">
        <v>33</v>
      </c>
      <c r="K460" s="33" t="s">
        <v>584</v>
      </c>
      <c r="L460" s="33" t="s">
        <v>45</v>
      </c>
      <c r="M460" s="45"/>
      <c r="N460" s="45" t="s">
        <v>109</v>
      </c>
      <c r="O460" s="36" t="s">
        <v>2255</v>
      </c>
      <c r="P460" s="33"/>
      <c r="Q460" s="33"/>
      <c r="R460" s="37"/>
      <c r="S460" s="37"/>
      <c r="T460" s="48">
        <f t="shared" si="46"/>
        <v>7589285.7142857136</v>
      </c>
      <c r="U460" s="48">
        <v>8500000</v>
      </c>
      <c r="V460" s="33"/>
      <c r="W460" s="38">
        <v>2016</v>
      </c>
      <c r="X460" s="73" t="s">
        <v>2325</v>
      </c>
    </row>
    <row r="461" spans="1:24" ht="38.25" x14ac:dyDescent="0.25">
      <c r="A461" s="128" t="s">
        <v>2486</v>
      </c>
      <c r="B461" s="33" t="s">
        <v>28</v>
      </c>
      <c r="C461" s="45" t="s">
        <v>1070</v>
      </c>
      <c r="D461" s="100" t="s">
        <v>1071</v>
      </c>
      <c r="E461" s="100" t="s">
        <v>1071</v>
      </c>
      <c r="F461" s="100" t="s">
        <v>2487</v>
      </c>
      <c r="G461" s="33" t="s">
        <v>2238</v>
      </c>
      <c r="H461" s="35">
        <v>100</v>
      </c>
      <c r="I461" s="33">
        <v>710000000</v>
      </c>
      <c r="J461" s="33" t="s">
        <v>33</v>
      </c>
      <c r="K461" s="33" t="s">
        <v>584</v>
      </c>
      <c r="L461" s="33" t="s">
        <v>45</v>
      </c>
      <c r="M461" s="45"/>
      <c r="N461" s="45" t="s">
        <v>109</v>
      </c>
      <c r="O461" s="36" t="s">
        <v>2255</v>
      </c>
      <c r="P461" s="33"/>
      <c r="Q461" s="33"/>
      <c r="R461" s="37"/>
      <c r="S461" s="37"/>
      <c r="T461" s="48">
        <f t="shared" si="46"/>
        <v>7589285.7142857136</v>
      </c>
      <c r="U461" s="48">
        <v>8500000</v>
      </c>
      <c r="V461" s="33"/>
      <c r="W461" s="38">
        <v>2016</v>
      </c>
      <c r="X461" s="73" t="s">
        <v>2325</v>
      </c>
    </row>
    <row r="462" spans="1:24" ht="63.75" x14ac:dyDescent="0.25">
      <c r="A462" s="128" t="s">
        <v>2488</v>
      </c>
      <c r="B462" s="33" t="s">
        <v>28</v>
      </c>
      <c r="C462" s="45" t="s">
        <v>2489</v>
      </c>
      <c r="D462" s="100" t="s">
        <v>2490</v>
      </c>
      <c r="E462" s="100" t="s">
        <v>2491</v>
      </c>
      <c r="F462" s="100" t="s">
        <v>2492</v>
      </c>
      <c r="G462" s="33" t="s">
        <v>32</v>
      </c>
      <c r="H462" s="35">
        <v>100</v>
      </c>
      <c r="I462" s="33">
        <v>710000000</v>
      </c>
      <c r="J462" s="33" t="s">
        <v>33</v>
      </c>
      <c r="K462" s="33" t="s">
        <v>584</v>
      </c>
      <c r="L462" s="33" t="s">
        <v>45</v>
      </c>
      <c r="M462" s="45"/>
      <c r="N462" s="45" t="s">
        <v>109</v>
      </c>
      <c r="O462" s="36" t="s">
        <v>2493</v>
      </c>
      <c r="P462" s="33"/>
      <c r="Q462" s="33"/>
      <c r="R462" s="37"/>
      <c r="S462" s="37"/>
      <c r="T462" s="48">
        <f t="shared" si="46"/>
        <v>267857.14285714284</v>
      </c>
      <c r="U462" s="48">
        <v>300000</v>
      </c>
      <c r="V462" s="33"/>
      <c r="W462" s="38">
        <v>2016</v>
      </c>
      <c r="X462" s="73" t="s">
        <v>2325</v>
      </c>
    </row>
    <row r="463" spans="1:24" s="41" customFormat="1" ht="63.75" x14ac:dyDescent="0.25">
      <c r="A463" s="71" t="s">
        <v>2494</v>
      </c>
      <c r="B463" s="33" t="s">
        <v>28</v>
      </c>
      <c r="C463" s="95" t="s">
        <v>2495</v>
      </c>
      <c r="D463" s="171" t="s">
        <v>2496</v>
      </c>
      <c r="E463" s="171" t="s">
        <v>2497</v>
      </c>
      <c r="F463" s="171" t="s">
        <v>2498</v>
      </c>
      <c r="G463" s="33" t="s">
        <v>2238</v>
      </c>
      <c r="H463" s="35">
        <v>50</v>
      </c>
      <c r="I463" s="33">
        <v>710000000</v>
      </c>
      <c r="J463" s="33" t="s">
        <v>33</v>
      </c>
      <c r="K463" s="78" t="s">
        <v>49</v>
      </c>
      <c r="L463" s="33" t="s">
        <v>45</v>
      </c>
      <c r="M463" s="78"/>
      <c r="N463" s="78" t="s">
        <v>51</v>
      </c>
      <c r="O463" s="36" t="s">
        <v>2255</v>
      </c>
      <c r="P463" s="78"/>
      <c r="Q463" s="78"/>
      <c r="R463" s="37"/>
      <c r="S463" s="37"/>
      <c r="T463" s="49">
        <v>5357142.8571428563</v>
      </c>
      <c r="U463" s="48">
        <v>6000000</v>
      </c>
      <c r="V463" s="38"/>
      <c r="W463" s="33">
        <v>2016</v>
      </c>
      <c r="X463" s="173" t="s">
        <v>2325</v>
      </c>
    </row>
    <row r="464" spans="1:24" s="41" customFormat="1" ht="38.25" x14ac:dyDescent="0.25">
      <c r="A464" s="71" t="s">
        <v>2499</v>
      </c>
      <c r="B464" s="33" t="s">
        <v>28</v>
      </c>
      <c r="C464" s="95" t="s">
        <v>2500</v>
      </c>
      <c r="D464" s="171" t="s">
        <v>2501</v>
      </c>
      <c r="E464" s="171" t="s">
        <v>2501</v>
      </c>
      <c r="F464" s="171" t="s">
        <v>2502</v>
      </c>
      <c r="G464" s="33" t="s">
        <v>32</v>
      </c>
      <c r="H464" s="35">
        <v>80</v>
      </c>
      <c r="I464" s="33">
        <v>710000000</v>
      </c>
      <c r="J464" s="33" t="s">
        <v>33</v>
      </c>
      <c r="K464" s="78" t="s">
        <v>584</v>
      </c>
      <c r="L464" s="33" t="s">
        <v>45</v>
      </c>
      <c r="M464" s="78"/>
      <c r="N464" s="78" t="s">
        <v>51</v>
      </c>
      <c r="O464" s="36" t="s">
        <v>2255</v>
      </c>
      <c r="P464" s="78"/>
      <c r="Q464" s="78"/>
      <c r="R464" s="37"/>
      <c r="S464" s="37"/>
      <c r="T464" s="49">
        <v>108054321.42857142</v>
      </c>
      <c r="U464" s="49">
        <v>121020840</v>
      </c>
      <c r="V464" s="33" t="s">
        <v>38</v>
      </c>
      <c r="W464" s="33">
        <v>2016</v>
      </c>
      <c r="X464" s="173" t="s">
        <v>2325</v>
      </c>
    </row>
    <row r="465" spans="1:16346" s="41" customFormat="1" ht="38.25" x14ac:dyDescent="0.25">
      <c r="A465" s="71" t="s">
        <v>2503</v>
      </c>
      <c r="B465" s="33" t="s">
        <v>28</v>
      </c>
      <c r="C465" s="95" t="s">
        <v>1308</v>
      </c>
      <c r="D465" s="171" t="s">
        <v>1309</v>
      </c>
      <c r="E465" s="171" t="s">
        <v>1309</v>
      </c>
      <c r="F465" s="171" t="s">
        <v>2504</v>
      </c>
      <c r="G465" s="33" t="s">
        <v>32</v>
      </c>
      <c r="H465" s="35">
        <v>80</v>
      </c>
      <c r="I465" s="33">
        <v>710000000</v>
      </c>
      <c r="J465" s="33" t="s">
        <v>33</v>
      </c>
      <c r="K465" s="78" t="s">
        <v>567</v>
      </c>
      <c r="L465" s="33" t="s">
        <v>45</v>
      </c>
      <c r="M465" s="78"/>
      <c r="N465" s="33" t="s">
        <v>574</v>
      </c>
      <c r="O465" s="36" t="s">
        <v>2255</v>
      </c>
      <c r="P465" s="174"/>
      <c r="Q465" s="174"/>
      <c r="R465" s="174"/>
      <c r="S465" s="174"/>
      <c r="T465" s="49">
        <v>36607142.857142851</v>
      </c>
      <c r="U465" s="49">
        <v>41000000</v>
      </c>
      <c r="V465" s="33" t="s">
        <v>38</v>
      </c>
      <c r="W465" s="33">
        <v>2016</v>
      </c>
      <c r="X465" s="173" t="s">
        <v>2325</v>
      </c>
    </row>
    <row r="466" spans="1:16346" ht="89.25" x14ac:dyDescent="0.25">
      <c r="A466" s="128" t="s">
        <v>2505</v>
      </c>
      <c r="B466" s="33" t="s">
        <v>28</v>
      </c>
      <c r="C466" s="76" t="s">
        <v>348</v>
      </c>
      <c r="D466" s="100" t="s">
        <v>349</v>
      </c>
      <c r="E466" s="100" t="s">
        <v>349</v>
      </c>
      <c r="F466" s="100" t="s">
        <v>2506</v>
      </c>
      <c r="G466" s="33" t="s">
        <v>2238</v>
      </c>
      <c r="H466" s="47">
        <v>100</v>
      </c>
      <c r="I466" s="33">
        <v>710000000</v>
      </c>
      <c r="J466" s="33" t="s">
        <v>33</v>
      </c>
      <c r="K466" s="33" t="s">
        <v>584</v>
      </c>
      <c r="L466" s="76" t="s">
        <v>1178</v>
      </c>
      <c r="M466" s="76"/>
      <c r="N466" s="76" t="s">
        <v>1558</v>
      </c>
      <c r="O466" s="33" t="s">
        <v>2266</v>
      </c>
      <c r="P466" s="76"/>
      <c r="Q466" s="76"/>
      <c r="R466" s="48"/>
      <c r="S466" s="48"/>
      <c r="T466" s="48">
        <v>118426335</v>
      </c>
      <c r="U466" s="48">
        <v>132637495.20000002</v>
      </c>
      <c r="V466" s="76"/>
      <c r="W466" s="72">
        <v>2016</v>
      </c>
      <c r="X466" s="73" t="s">
        <v>2325</v>
      </c>
    </row>
    <row r="467" spans="1:16346" ht="89.25" x14ac:dyDescent="0.25">
      <c r="A467" s="128" t="s">
        <v>2507</v>
      </c>
      <c r="B467" s="33" t="s">
        <v>28</v>
      </c>
      <c r="C467" s="76" t="s">
        <v>348</v>
      </c>
      <c r="D467" s="100" t="s">
        <v>349</v>
      </c>
      <c r="E467" s="100" t="s">
        <v>349</v>
      </c>
      <c r="F467" s="100" t="s">
        <v>2508</v>
      </c>
      <c r="G467" s="33" t="s">
        <v>2238</v>
      </c>
      <c r="H467" s="47">
        <v>100</v>
      </c>
      <c r="I467" s="33">
        <v>710000000</v>
      </c>
      <c r="J467" s="33" t="s">
        <v>33</v>
      </c>
      <c r="K467" s="33" t="s">
        <v>584</v>
      </c>
      <c r="L467" s="76" t="s">
        <v>1178</v>
      </c>
      <c r="M467" s="76"/>
      <c r="N467" s="76" t="s">
        <v>1558</v>
      </c>
      <c r="O467" s="33" t="s">
        <v>2266</v>
      </c>
      <c r="P467" s="76"/>
      <c r="Q467" s="76"/>
      <c r="R467" s="48"/>
      <c r="S467" s="48"/>
      <c r="T467" s="48">
        <v>31903254</v>
      </c>
      <c r="U467" s="48">
        <v>35731644.480000004</v>
      </c>
      <c r="V467" s="76"/>
      <c r="W467" s="72">
        <v>2016</v>
      </c>
      <c r="X467" s="73" t="s">
        <v>2325</v>
      </c>
    </row>
    <row r="468" spans="1:16346" ht="89.25" x14ac:dyDescent="0.25">
      <c r="A468" s="128" t="s">
        <v>2509</v>
      </c>
      <c r="B468" s="33" t="s">
        <v>28</v>
      </c>
      <c r="C468" s="76" t="s">
        <v>348</v>
      </c>
      <c r="D468" s="100" t="s">
        <v>349</v>
      </c>
      <c r="E468" s="100" t="s">
        <v>349</v>
      </c>
      <c r="F468" s="100" t="s">
        <v>2510</v>
      </c>
      <c r="G468" s="33" t="s">
        <v>2238</v>
      </c>
      <c r="H468" s="47">
        <v>100</v>
      </c>
      <c r="I468" s="33">
        <v>710000000</v>
      </c>
      <c r="J468" s="33" t="s">
        <v>33</v>
      </c>
      <c r="K468" s="33" t="s">
        <v>584</v>
      </c>
      <c r="L468" s="76" t="s">
        <v>1178</v>
      </c>
      <c r="M468" s="76"/>
      <c r="N468" s="76" t="s">
        <v>1558</v>
      </c>
      <c r="O468" s="33" t="s">
        <v>2266</v>
      </c>
      <c r="P468" s="76"/>
      <c r="Q468" s="76"/>
      <c r="R468" s="48"/>
      <c r="S468" s="48"/>
      <c r="T468" s="48">
        <v>31413730</v>
      </c>
      <c r="U468" s="48">
        <v>35183377.600000001</v>
      </c>
      <c r="V468" s="76"/>
      <c r="W468" s="72">
        <v>2016</v>
      </c>
      <c r="X468" s="73" t="s">
        <v>2325</v>
      </c>
    </row>
    <row r="469" spans="1:16346" ht="38.25" x14ac:dyDescent="0.25">
      <c r="A469" s="128" t="s">
        <v>2511</v>
      </c>
      <c r="B469" s="33" t="s">
        <v>28</v>
      </c>
      <c r="C469" s="76" t="s">
        <v>351</v>
      </c>
      <c r="D469" s="100" t="s">
        <v>352</v>
      </c>
      <c r="E469" s="100" t="s">
        <v>352</v>
      </c>
      <c r="F469" s="100" t="s">
        <v>2512</v>
      </c>
      <c r="G469" s="33" t="s">
        <v>2238</v>
      </c>
      <c r="H469" s="47">
        <v>100</v>
      </c>
      <c r="I469" s="33">
        <v>710000000</v>
      </c>
      <c r="J469" s="33" t="s">
        <v>33</v>
      </c>
      <c r="K469" s="33" t="s">
        <v>584</v>
      </c>
      <c r="L469" s="76" t="s">
        <v>1178</v>
      </c>
      <c r="M469" s="76"/>
      <c r="N469" s="76" t="s">
        <v>1558</v>
      </c>
      <c r="O469" s="33" t="s">
        <v>2266</v>
      </c>
      <c r="P469" s="76"/>
      <c r="Q469" s="76"/>
      <c r="R469" s="48"/>
      <c r="S469" s="48"/>
      <c r="T469" s="48">
        <v>34615500</v>
      </c>
      <c r="U469" s="48">
        <v>38769360</v>
      </c>
      <c r="V469" s="76"/>
      <c r="W469" s="72">
        <v>2016</v>
      </c>
      <c r="X469" s="73" t="s">
        <v>2325</v>
      </c>
    </row>
    <row r="470" spans="1:16346" ht="38.25" x14ac:dyDescent="0.25">
      <c r="A470" s="128" t="s">
        <v>2513</v>
      </c>
      <c r="B470" s="33" t="s">
        <v>28</v>
      </c>
      <c r="C470" s="76" t="s">
        <v>351</v>
      </c>
      <c r="D470" s="100" t="s">
        <v>352</v>
      </c>
      <c r="E470" s="100" t="s">
        <v>352</v>
      </c>
      <c r="F470" s="100" t="s">
        <v>2514</v>
      </c>
      <c r="G470" s="33" t="s">
        <v>2238</v>
      </c>
      <c r="H470" s="47">
        <v>100</v>
      </c>
      <c r="I470" s="33">
        <v>710000000</v>
      </c>
      <c r="J470" s="33" t="s">
        <v>33</v>
      </c>
      <c r="K470" s="33" t="s">
        <v>584</v>
      </c>
      <c r="L470" s="76" t="s">
        <v>1178</v>
      </c>
      <c r="M470" s="76"/>
      <c r="N470" s="76" t="s">
        <v>1558</v>
      </c>
      <c r="O470" s="33" t="s">
        <v>2266</v>
      </c>
      <c r="P470" s="76"/>
      <c r="Q470" s="76"/>
      <c r="R470" s="48"/>
      <c r="S470" s="48"/>
      <c r="T470" s="48">
        <v>11733000</v>
      </c>
      <c r="U470" s="48">
        <v>13140960.000000002</v>
      </c>
      <c r="V470" s="76"/>
      <c r="W470" s="72">
        <v>2016</v>
      </c>
      <c r="X470" s="73" t="s">
        <v>2325</v>
      </c>
    </row>
    <row r="471" spans="1:16346" ht="38.25" x14ac:dyDescent="0.25">
      <c r="A471" s="128" t="s">
        <v>2515</v>
      </c>
      <c r="B471" s="33" t="s">
        <v>28</v>
      </c>
      <c r="C471" s="76" t="s">
        <v>351</v>
      </c>
      <c r="D471" s="100" t="s">
        <v>352</v>
      </c>
      <c r="E471" s="100" t="s">
        <v>352</v>
      </c>
      <c r="F471" s="100" t="s">
        <v>2516</v>
      </c>
      <c r="G471" s="33" t="s">
        <v>2238</v>
      </c>
      <c r="H471" s="47">
        <v>100</v>
      </c>
      <c r="I471" s="33">
        <v>710000000</v>
      </c>
      <c r="J471" s="33" t="s">
        <v>33</v>
      </c>
      <c r="K471" s="33" t="s">
        <v>584</v>
      </c>
      <c r="L471" s="76" t="s">
        <v>1178</v>
      </c>
      <c r="M471" s="76"/>
      <c r="N471" s="76" t="s">
        <v>1558</v>
      </c>
      <c r="O471" s="33" t="s">
        <v>2266</v>
      </c>
      <c r="P471" s="76"/>
      <c r="Q471" s="76"/>
      <c r="R471" s="48"/>
      <c r="S471" s="48"/>
      <c r="T471" s="48">
        <v>9592000</v>
      </c>
      <c r="U471" s="48">
        <v>10743040.000000002</v>
      </c>
      <c r="V471" s="76"/>
      <c r="W471" s="72">
        <v>2016</v>
      </c>
      <c r="X471" s="73" t="s">
        <v>2325</v>
      </c>
    </row>
    <row r="472" spans="1:16346" ht="63.75" x14ac:dyDescent="0.25">
      <c r="A472" s="128" t="s">
        <v>2517</v>
      </c>
      <c r="B472" s="33" t="s">
        <v>28</v>
      </c>
      <c r="C472" s="45" t="s">
        <v>295</v>
      </c>
      <c r="D472" s="100" t="s">
        <v>296</v>
      </c>
      <c r="E472" s="100" t="s">
        <v>296</v>
      </c>
      <c r="F472" s="100" t="s">
        <v>2518</v>
      </c>
      <c r="G472" s="33" t="s">
        <v>2238</v>
      </c>
      <c r="H472" s="44">
        <v>100</v>
      </c>
      <c r="I472" s="33">
        <v>710000000</v>
      </c>
      <c r="J472" s="33" t="s">
        <v>33</v>
      </c>
      <c r="K472" s="33" t="s">
        <v>584</v>
      </c>
      <c r="L472" s="33" t="s">
        <v>298</v>
      </c>
      <c r="M472" s="33"/>
      <c r="N472" s="33" t="s">
        <v>1558</v>
      </c>
      <c r="O472" s="33" t="s">
        <v>2277</v>
      </c>
      <c r="P472" s="45"/>
      <c r="Q472" s="45"/>
      <c r="R472" s="48"/>
      <c r="S472" s="48"/>
      <c r="T472" s="37">
        <v>47401200</v>
      </c>
      <c r="U472" s="37">
        <v>53089344.000000007</v>
      </c>
      <c r="V472" s="33"/>
      <c r="W472" s="33">
        <v>2016</v>
      </c>
      <c r="X472" s="73" t="s">
        <v>2325</v>
      </c>
    </row>
    <row r="473" spans="1:16346" ht="63.75" x14ac:dyDescent="0.25">
      <c r="A473" s="128" t="s">
        <v>2519</v>
      </c>
      <c r="B473" s="33" t="s">
        <v>28</v>
      </c>
      <c r="C473" s="45" t="s">
        <v>295</v>
      </c>
      <c r="D473" s="100" t="s">
        <v>296</v>
      </c>
      <c r="E473" s="100" t="s">
        <v>296</v>
      </c>
      <c r="F473" s="100" t="s">
        <v>2520</v>
      </c>
      <c r="G473" s="33" t="s">
        <v>2238</v>
      </c>
      <c r="H473" s="44">
        <v>100</v>
      </c>
      <c r="I473" s="33">
        <v>710000000</v>
      </c>
      <c r="J473" s="33" t="s">
        <v>33</v>
      </c>
      <c r="K473" s="33" t="s">
        <v>584</v>
      </c>
      <c r="L473" s="33" t="s">
        <v>298</v>
      </c>
      <c r="M473" s="33"/>
      <c r="N473" s="33" t="s">
        <v>1558</v>
      </c>
      <c r="O473" s="33" t="s">
        <v>2277</v>
      </c>
      <c r="P473" s="45"/>
      <c r="Q473" s="45"/>
      <c r="R473" s="48"/>
      <c r="S473" s="48"/>
      <c r="T473" s="37">
        <v>26460000</v>
      </c>
      <c r="U473" s="37">
        <v>29635200.000000004</v>
      </c>
      <c r="V473" s="33"/>
      <c r="W473" s="33">
        <v>2016</v>
      </c>
      <c r="X473" s="73" t="s">
        <v>2325</v>
      </c>
    </row>
    <row r="474" spans="1:16346" ht="63.75" x14ac:dyDescent="0.25">
      <c r="A474" s="128" t="s">
        <v>2521</v>
      </c>
      <c r="B474" s="33" t="s">
        <v>28</v>
      </c>
      <c r="C474" s="45" t="s">
        <v>295</v>
      </c>
      <c r="D474" s="100" t="s">
        <v>296</v>
      </c>
      <c r="E474" s="100" t="s">
        <v>296</v>
      </c>
      <c r="F474" s="100" t="s">
        <v>2522</v>
      </c>
      <c r="G474" s="33" t="s">
        <v>2238</v>
      </c>
      <c r="H474" s="44">
        <v>100</v>
      </c>
      <c r="I474" s="33">
        <v>710000000</v>
      </c>
      <c r="J474" s="33" t="s">
        <v>33</v>
      </c>
      <c r="K474" s="33" t="s">
        <v>584</v>
      </c>
      <c r="L474" s="33" t="s">
        <v>298</v>
      </c>
      <c r="M474" s="33"/>
      <c r="N474" s="33" t="s">
        <v>1558</v>
      </c>
      <c r="O474" s="33" t="s">
        <v>2277</v>
      </c>
      <c r="P474" s="45"/>
      <c r="Q474" s="45"/>
      <c r="R474" s="48"/>
      <c r="S474" s="48"/>
      <c r="T474" s="37">
        <v>7938000</v>
      </c>
      <c r="U474" s="37">
        <v>8890560</v>
      </c>
      <c r="V474" s="33"/>
      <c r="W474" s="33">
        <v>2016</v>
      </c>
      <c r="X474" s="73" t="s">
        <v>2325</v>
      </c>
    </row>
    <row r="475" spans="1:16346" s="7" customFormat="1" ht="38.25" x14ac:dyDescent="0.25">
      <c r="A475" s="128" t="s">
        <v>2523</v>
      </c>
      <c r="B475" s="33" t="s">
        <v>28</v>
      </c>
      <c r="C475" s="33" t="s">
        <v>2524</v>
      </c>
      <c r="D475" s="100" t="s">
        <v>2525</v>
      </c>
      <c r="E475" s="100" t="s">
        <v>2525</v>
      </c>
      <c r="F475" s="172" t="s">
        <v>2526</v>
      </c>
      <c r="G475" s="33" t="s">
        <v>2238</v>
      </c>
      <c r="H475" s="35">
        <v>0</v>
      </c>
      <c r="I475" s="33">
        <v>710000000</v>
      </c>
      <c r="J475" s="33" t="s">
        <v>33</v>
      </c>
      <c r="K475" s="33" t="s">
        <v>584</v>
      </c>
      <c r="L475" s="33" t="s">
        <v>33</v>
      </c>
      <c r="M475" s="78"/>
      <c r="N475" s="78" t="s">
        <v>2527</v>
      </c>
      <c r="O475" s="36" t="s">
        <v>2263</v>
      </c>
      <c r="P475" s="78"/>
      <c r="Q475" s="78"/>
      <c r="R475" s="37"/>
      <c r="S475" s="49"/>
      <c r="T475" s="37">
        <v>0</v>
      </c>
      <c r="U475" s="49">
        <v>0</v>
      </c>
      <c r="V475" s="38"/>
      <c r="W475" s="38">
        <v>2016</v>
      </c>
      <c r="X475" s="73" t="s">
        <v>2790</v>
      </c>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c r="BI475" s="41"/>
      <c r="BJ475" s="41"/>
      <c r="BK475" s="41"/>
      <c r="BL475" s="41"/>
      <c r="BM475" s="41"/>
      <c r="BN475" s="41"/>
      <c r="BO475" s="41"/>
      <c r="BP475" s="41"/>
      <c r="BQ475" s="41"/>
      <c r="BR475" s="41"/>
      <c r="BS475" s="41"/>
      <c r="BT475" s="41"/>
      <c r="BU475" s="41"/>
      <c r="BV475" s="41"/>
      <c r="BW475" s="41"/>
      <c r="BX475" s="41"/>
      <c r="BY475" s="41"/>
      <c r="BZ475" s="41"/>
      <c r="CA475" s="41"/>
      <c r="CB475" s="41"/>
      <c r="CC475" s="41"/>
      <c r="CD475" s="41"/>
      <c r="CE475" s="41"/>
      <c r="CF475" s="41"/>
      <c r="CG475" s="41"/>
      <c r="CH475" s="41"/>
      <c r="CI475" s="41"/>
      <c r="CJ475" s="41"/>
      <c r="CK475" s="41"/>
      <c r="CL475" s="41"/>
      <c r="CM475" s="41"/>
      <c r="CN475" s="41"/>
      <c r="CO475" s="41"/>
      <c r="CP475" s="41"/>
      <c r="CQ475" s="41"/>
      <c r="CR475" s="41"/>
      <c r="CS475" s="41"/>
      <c r="CT475" s="41"/>
      <c r="CU475" s="41"/>
      <c r="CV475" s="41"/>
      <c r="CW475" s="41"/>
      <c r="CX475" s="41"/>
      <c r="CY475" s="41"/>
      <c r="CZ475" s="41"/>
      <c r="DA475" s="41"/>
      <c r="DB475" s="41"/>
      <c r="DC475" s="41"/>
      <c r="DD475" s="41"/>
      <c r="DE475" s="41"/>
      <c r="DF475" s="41"/>
      <c r="DG475" s="41"/>
      <c r="DH475" s="41"/>
      <c r="DI475" s="41"/>
      <c r="DJ475" s="41"/>
      <c r="DK475" s="41"/>
      <c r="DL475" s="41"/>
      <c r="DM475" s="41"/>
      <c r="DN475" s="41"/>
      <c r="DO475" s="41"/>
      <c r="DP475" s="41"/>
      <c r="DQ475" s="41"/>
      <c r="DR475" s="41"/>
      <c r="DS475" s="41"/>
      <c r="DT475" s="41"/>
      <c r="DU475" s="41"/>
      <c r="DV475" s="41"/>
      <c r="DW475" s="41"/>
      <c r="DX475" s="41"/>
      <c r="DY475" s="41"/>
      <c r="DZ475" s="41"/>
      <c r="EA475" s="41"/>
      <c r="EB475" s="41"/>
      <c r="EC475" s="41"/>
      <c r="ED475" s="41"/>
      <c r="EE475" s="41"/>
      <c r="EF475" s="41"/>
      <c r="EG475" s="41"/>
      <c r="EH475" s="41"/>
      <c r="EI475" s="41"/>
      <c r="EJ475" s="41"/>
      <c r="EK475" s="41"/>
      <c r="EL475" s="41"/>
      <c r="EM475" s="41"/>
      <c r="EN475" s="41"/>
      <c r="EO475" s="41"/>
      <c r="EP475" s="41"/>
      <c r="EQ475" s="41"/>
      <c r="ER475" s="41"/>
      <c r="ES475" s="41"/>
      <c r="ET475" s="41"/>
      <c r="EU475" s="41"/>
      <c r="EV475" s="41"/>
      <c r="EW475" s="41"/>
      <c r="EX475" s="41"/>
      <c r="EY475" s="41"/>
      <c r="EZ475" s="41"/>
      <c r="FA475" s="41"/>
      <c r="FB475" s="41"/>
      <c r="FC475" s="41"/>
      <c r="FD475" s="41"/>
      <c r="FE475" s="41"/>
      <c r="FF475" s="41"/>
      <c r="FG475" s="41"/>
      <c r="FH475" s="41"/>
      <c r="FI475" s="41"/>
      <c r="FJ475" s="41"/>
      <c r="FK475" s="41"/>
      <c r="FL475" s="41"/>
      <c r="FM475" s="41"/>
      <c r="FN475" s="41"/>
      <c r="FO475" s="41"/>
      <c r="FP475" s="41"/>
      <c r="FQ475" s="41"/>
      <c r="FR475" s="41"/>
      <c r="FS475" s="41"/>
      <c r="FT475" s="41"/>
      <c r="FU475" s="41"/>
      <c r="FV475" s="41"/>
      <c r="FW475" s="41"/>
      <c r="FX475" s="41"/>
      <c r="FY475" s="41"/>
      <c r="FZ475" s="41"/>
      <c r="GA475" s="41"/>
      <c r="GB475" s="41"/>
      <c r="GC475" s="41"/>
      <c r="GD475" s="41"/>
      <c r="GE475" s="41"/>
      <c r="GF475" s="41"/>
      <c r="GG475" s="41"/>
      <c r="GH475" s="41"/>
      <c r="GI475" s="41"/>
      <c r="GJ475" s="41"/>
      <c r="GK475" s="41"/>
      <c r="GL475" s="41"/>
      <c r="GM475" s="41"/>
      <c r="GN475" s="41"/>
      <c r="GO475" s="41"/>
      <c r="GP475" s="41"/>
      <c r="GQ475" s="41"/>
      <c r="GR475" s="41"/>
      <c r="GS475" s="41"/>
      <c r="GT475" s="41"/>
      <c r="GU475" s="41"/>
      <c r="GV475" s="41"/>
      <c r="GW475" s="41"/>
      <c r="GX475" s="41"/>
      <c r="GY475" s="41"/>
      <c r="GZ475" s="41"/>
      <c r="HA475" s="41"/>
      <c r="HB475" s="41"/>
      <c r="HC475" s="41"/>
      <c r="HD475" s="41"/>
      <c r="HE475" s="41"/>
      <c r="HF475" s="41"/>
      <c r="HG475" s="41"/>
      <c r="HH475" s="41"/>
      <c r="HI475" s="41"/>
      <c r="HJ475" s="41"/>
      <c r="HK475" s="41"/>
      <c r="HL475" s="41"/>
      <c r="HM475" s="41"/>
      <c r="HN475" s="41"/>
      <c r="HO475" s="41"/>
      <c r="HP475" s="41"/>
      <c r="HQ475" s="41"/>
      <c r="HR475" s="41"/>
      <c r="HS475" s="41"/>
      <c r="HT475" s="41"/>
      <c r="HU475" s="41"/>
      <c r="HV475" s="41"/>
      <c r="HW475" s="41"/>
      <c r="HX475" s="41"/>
      <c r="HY475" s="41"/>
      <c r="HZ475" s="41"/>
      <c r="IA475" s="41"/>
      <c r="IB475" s="41"/>
      <c r="IC475" s="41"/>
      <c r="ID475" s="41"/>
      <c r="IE475" s="41"/>
      <c r="IF475" s="41"/>
      <c r="IG475" s="41"/>
      <c r="IH475" s="41"/>
      <c r="II475" s="41"/>
      <c r="IJ475" s="41"/>
      <c r="IK475" s="41"/>
      <c r="IL475" s="41"/>
      <c r="IM475" s="41"/>
      <c r="IN475" s="41"/>
      <c r="IO475" s="41"/>
      <c r="IP475" s="41"/>
      <c r="IQ475" s="41"/>
      <c r="IR475" s="41"/>
      <c r="IS475" s="41"/>
      <c r="IT475" s="41"/>
      <c r="IU475" s="41"/>
      <c r="IV475" s="41"/>
      <c r="IW475" s="41"/>
      <c r="IX475" s="41"/>
      <c r="IY475" s="41"/>
      <c r="IZ475" s="41"/>
      <c r="JA475" s="41"/>
      <c r="JB475" s="41"/>
      <c r="JC475" s="41"/>
      <c r="JD475" s="41"/>
      <c r="JE475" s="41"/>
      <c r="JF475" s="41"/>
      <c r="JG475" s="41"/>
      <c r="JH475" s="41"/>
      <c r="JI475" s="41"/>
      <c r="JJ475" s="41"/>
      <c r="JK475" s="41"/>
      <c r="JL475" s="41"/>
      <c r="JM475" s="41"/>
      <c r="JN475" s="41"/>
      <c r="JO475" s="41"/>
      <c r="JP475" s="41"/>
      <c r="JQ475" s="41"/>
      <c r="JR475" s="41"/>
      <c r="JS475" s="41"/>
      <c r="JT475" s="41"/>
      <c r="JU475" s="41"/>
      <c r="JV475" s="41"/>
      <c r="JW475" s="41"/>
      <c r="JX475" s="41"/>
      <c r="JY475" s="41"/>
      <c r="JZ475" s="41"/>
      <c r="KA475" s="41"/>
      <c r="KB475" s="41"/>
      <c r="KC475" s="41"/>
      <c r="KD475" s="41"/>
      <c r="KE475" s="41"/>
      <c r="KF475" s="41"/>
      <c r="KG475" s="41"/>
      <c r="KH475" s="41"/>
      <c r="KI475" s="41"/>
      <c r="KJ475" s="41"/>
      <c r="KK475" s="41"/>
      <c r="KL475" s="41"/>
      <c r="KM475" s="41"/>
      <c r="KN475" s="41"/>
      <c r="KO475" s="41"/>
      <c r="KP475" s="41"/>
      <c r="KQ475" s="41"/>
      <c r="KR475" s="41"/>
      <c r="KS475" s="41"/>
      <c r="KT475" s="41"/>
      <c r="KU475" s="41"/>
      <c r="KV475" s="41"/>
      <c r="KW475" s="41"/>
      <c r="KX475" s="41"/>
      <c r="KY475" s="41"/>
      <c r="KZ475" s="41"/>
      <c r="LA475" s="41"/>
      <c r="LB475" s="41"/>
      <c r="LC475" s="41"/>
      <c r="LD475" s="41"/>
      <c r="LE475" s="41"/>
      <c r="LF475" s="41"/>
      <c r="LG475" s="41"/>
      <c r="LH475" s="41"/>
      <c r="LI475" s="41"/>
      <c r="LJ475" s="41"/>
      <c r="LK475" s="41"/>
      <c r="LL475" s="41"/>
      <c r="LM475" s="41"/>
      <c r="LN475" s="41"/>
      <c r="LO475" s="41"/>
      <c r="LP475" s="41"/>
      <c r="LQ475" s="41"/>
      <c r="LR475" s="41"/>
      <c r="LS475" s="41"/>
      <c r="LT475" s="41"/>
      <c r="LU475" s="41"/>
      <c r="LV475" s="41"/>
      <c r="LW475" s="41"/>
      <c r="LX475" s="41"/>
      <c r="LY475" s="41"/>
      <c r="LZ475" s="41"/>
      <c r="MA475" s="41"/>
      <c r="MB475" s="41"/>
      <c r="MC475" s="41"/>
      <c r="MD475" s="41"/>
      <c r="ME475" s="41"/>
      <c r="MF475" s="41"/>
      <c r="MG475" s="41"/>
      <c r="MH475" s="41"/>
      <c r="MI475" s="41"/>
      <c r="MJ475" s="41"/>
      <c r="MK475" s="41"/>
      <c r="ML475" s="41"/>
      <c r="MM475" s="41"/>
      <c r="MN475" s="41"/>
      <c r="MO475" s="41"/>
      <c r="MP475" s="41"/>
      <c r="MQ475" s="41"/>
      <c r="MR475" s="41"/>
      <c r="MS475" s="41"/>
      <c r="MT475" s="41"/>
      <c r="MU475" s="41"/>
      <c r="MV475" s="41"/>
      <c r="MW475" s="41"/>
      <c r="MX475" s="41"/>
      <c r="MY475" s="41"/>
      <c r="MZ475" s="41"/>
      <c r="NA475" s="41"/>
      <c r="NB475" s="41"/>
      <c r="NC475" s="41"/>
      <c r="ND475" s="41"/>
      <c r="NE475" s="41"/>
      <c r="NF475" s="41"/>
      <c r="NG475" s="41"/>
      <c r="NH475" s="41"/>
      <c r="NI475" s="41"/>
      <c r="NJ475" s="41"/>
      <c r="NK475" s="41"/>
      <c r="NL475" s="41"/>
      <c r="NM475" s="41"/>
      <c r="NN475" s="41"/>
      <c r="NO475" s="41"/>
      <c r="NP475" s="41"/>
      <c r="NQ475" s="41"/>
      <c r="NR475" s="41"/>
      <c r="NS475" s="41"/>
      <c r="NT475" s="41"/>
      <c r="NU475" s="41"/>
      <c r="NV475" s="41"/>
      <c r="NW475" s="41"/>
      <c r="NX475" s="41"/>
      <c r="NY475" s="41"/>
      <c r="NZ475" s="41"/>
      <c r="OA475" s="41"/>
      <c r="OB475" s="41"/>
      <c r="OC475" s="41"/>
      <c r="OD475" s="41"/>
      <c r="OE475" s="41"/>
      <c r="OF475" s="41"/>
      <c r="OG475" s="41"/>
      <c r="OH475" s="41"/>
      <c r="OI475" s="41"/>
      <c r="OJ475" s="41"/>
      <c r="OK475" s="41"/>
      <c r="OL475" s="41"/>
      <c r="OM475" s="41"/>
      <c r="ON475" s="41"/>
      <c r="OO475" s="41"/>
      <c r="OP475" s="41"/>
      <c r="OQ475" s="41"/>
      <c r="OR475" s="41"/>
      <c r="OS475" s="41"/>
      <c r="OT475" s="41"/>
      <c r="OU475" s="41"/>
      <c r="OV475" s="41"/>
      <c r="OW475" s="41"/>
      <c r="OX475" s="41"/>
      <c r="OY475" s="41"/>
      <c r="OZ475" s="41"/>
      <c r="PA475" s="41"/>
      <c r="PB475" s="41"/>
      <c r="PC475" s="41"/>
      <c r="PD475" s="41"/>
      <c r="PE475" s="41"/>
      <c r="PF475" s="41"/>
      <c r="PG475" s="41"/>
      <c r="PH475" s="41"/>
      <c r="PI475" s="41"/>
      <c r="PJ475" s="41"/>
      <c r="PK475" s="41"/>
      <c r="PL475" s="41"/>
      <c r="PM475" s="41"/>
      <c r="PN475" s="41"/>
      <c r="PO475" s="41"/>
      <c r="PP475" s="41"/>
      <c r="PQ475" s="41"/>
      <c r="PR475" s="41"/>
      <c r="PS475" s="41"/>
      <c r="PT475" s="41"/>
      <c r="PU475" s="41"/>
      <c r="PV475" s="41"/>
      <c r="PW475" s="41"/>
      <c r="PX475" s="41"/>
      <c r="PY475" s="41"/>
      <c r="PZ475" s="41"/>
      <c r="QA475" s="41"/>
      <c r="QB475" s="41"/>
      <c r="QC475" s="41"/>
      <c r="QD475" s="41"/>
      <c r="QE475" s="41"/>
      <c r="QF475" s="41"/>
      <c r="QG475" s="41"/>
      <c r="QH475" s="41"/>
      <c r="QI475" s="41"/>
      <c r="QJ475" s="41"/>
      <c r="QK475" s="41"/>
      <c r="QL475" s="41"/>
      <c r="QM475" s="41"/>
      <c r="QN475" s="41"/>
      <c r="QO475" s="41"/>
      <c r="QP475" s="41"/>
      <c r="QQ475" s="41"/>
      <c r="QR475" s="41"/>
      <c r="QS475" s="41"/>
      <c r="QT475" s="41"/>
      <c r="QU475" s="41"/>
      <c r="QV475" s="41"/>
      <c r="QW475" s="41"/>
      <c r="QX475" s="41"/>
      <c r="QY475" s="41"/>
      <c r="QZ475" s="41"/>
      <c r="RA475" s="41"/>
      <c r="RB475" s="41"/>
      <c r="RC475" s="41"/>
      <c r="RD475" s="41"/>
      <c r="RE475" s="41"/>
      <c r="RF475" s="41"/>
      <c r="RG475" s="41"/>
      <c r="RH475" s="41"/>
      <c r="RI475" s="41"/>
      <c r="RJ475" s="41"/>
      <c r="RK475" s="41"/>
      <c r="RL475" s="41"/>
      <c r="RM475" s="41"/>
      <c r="RN475" s="41"/>
      <c r="RO475" s="41"/>
      <c r="RP475" s="41"/>
      <c r="RQ475" s="41"/>
      <c r="RR475" s="41"/>
      <c r="RS475" s="41"/>
      <c r="RT475" s="41"/>
      <c r="RU475" s="41"/>
      <c r="RV475" s="41"/>
      <c r="RW475" s="41"/>
      <c r="RX475" s="41"/>
      <c r="RY475" s="41"/>
      <c r="RZ475" s="41"/>
      <c r="SA475" s="41"/>
      <c r="SB475" s="41"/>
      <c r="SC475" s="41"/>
      <c r="SD475" s="41"/>
      <c r="SE475" s="41"/>
      <c r="SF475" s="41"/>
      <c r="SG475" s="41"/>
      <c r="SH475" s="41"/>
      <c r="SI475" s="41"/>
      <c r="SJ475" s="41"/>
      <c r="SK475" s="41"/>
      <c r="SL475" s="41"/>
      <c r="SM475" s="41"/>
      <c r="SN475" s="41"/>
      <c r="SO475" s="41"/>
      <c r="SP475" s="41"/>
      <c r="SQ475" s="41"/>
      <c r="SR475" s="41"/>
      <c r="SS475" s="41"/>
      <c r="ST475" s="41"/>
      <c r="SU475" s="41"/>
      <c r="SV475" s="41"/>
      <c r="SW475" s="41"/>
      <c r="SX475" s="41"/>
      <c r="SY475" s="41"/>
      <c r="SZ475" s="41"/>
      <c r="TA475" s="41"/>
      <c r="TB475" s="41"/>
      <c r="TC475" s="41"/>
      <c r="TD475" s="41"/>
      <c r="TE475" s="41"/>
      <c r="TF475" s="41"/>
      <c r="TG475" s="41"/>
      <c r="TH475" s="41"/>
      <c r="TI475" s="41"/>
      <c r="TJ475" s="41"/>
      <c r="TK475" s="41"/>
      <c r="TL475" s="41"/>
      <c r="TM475" s="41"/>
      <c r="TN475" s="41"/>
      <c r="TO475" s="41"/>
      <c r="TP475" s="41"/>
      <c r="TQ475" s="41"/>
      <c r="TR475" s="41"/>
      <c r="TS475" s="41"/>
      <c r="TT475" s="41"/>
      <c r="TU475" s="41"/>
      <c r="TV475" s="41"/>
      <c r="TW475" s="41"/>
      <c r="TX475" s="41"/>
      <c r="TY475" s="41"/>
      <c r="TZ475" s="41"/>
      <c r="UA475" s="41"/>
      <c r="UB475" s="41"/>
      <c r="UC475" s="41"/>
      <c r="UD475" s="41"/>
      <c r="UE475" s="41"/>
      <c r="UF475" s="41"/>
      <c r="UG475" s="41"/>
      <c r="UH475" s="41"/>
      <c r="UI475" s="41"/>
      <c r="UJ475" s="41"/>
      <c r="UK475" s="41"/>
      <c r="UL475" s="41"/>
      <c r="UM475" s="41"/>
      <c r="UN475" s="41"/>
      <c r="UO475" s="41"/>
      <c r="UP475" s="41"/>
      <c r="UQ475" s="41"/>
      <c r="UR475" s="41"/>
      <c r="US475" s="41"/>
      <c r="UT475" s="41"/>
      <c r="UU475" s="41"/>
      <c r="UV475" s="41"/>
      <c r="UW475" s="41"/>
      <c r="UX475" s="41"/>
      <c r="UY475" s="41"/>
      <c r="UZ475" s="41"/>
      <c r="VA475" s="41"/>
      <c r="VB475" s="41"/>
      <c r="VC475" s="41"/>
      <c r="VD475" s="41"/>
      <c r="VE475" s="41"/>
      <c r="VF475" s="41"/>
      <c r="VG475" s="41"/>
      <c r="VH475" s="41"/>
      <c r="VI475" s="41"/>
      <c r="VJ475" s="41"/>
      <c r="VK475" s="41"/>
      <c r="VL475" s="41"/>
      <c r="VM475" s="41"/>
      <c r="VN475" s="41"/>
      <c r="VO475" s="41"/>
      <c r="VP475" s="41"/>
      <c r="VQ475" s="41"/>
      <c r="VR475" s="41"/>
      <c r="VS475" s="41"/>
      <c r="VT475" s="41"/>
      <c r="VU475" s="41"/>
      <c r="VV475" s="41"/>
      <c r="VW475" s="41"/>
      <c r="VX475" s="41"/>
      <c r="VY475" s="41"/>
      <c r="VZ475" s="41"/>
      <c r="WA475" s="41"/>
      <c r="WB475" s="41"/>
      <c r="WC475" s="41"/>
      <c r="WD475" s="41"/>
      <c r="WE475" s="41"/>
      <c r="WF475" s="41"/>
      <c r="WG475" s="41"/>
      <c r="WH475" s="41"/>
      <c r="WI475" s="41"/>
      <c r="WJ475" s="41"/>
      <c r="WK475" s="41"/>
      <c r="WL475" s="41"/>
      <c r="WM475" s="41"/>
      <c r="WN475" s="41"/>
      <c r="WO475" s="41"/>
      <c r="WP475" s="41"/>
      <c r="WQ475" s="41"/>
      <c r="WR475" s="41"/>
      <c r="WS475" s="41"/>
      <c r="WT475" s="41"/>
      <c r="WU475" s="41"/>
      <c r="WV475" s="41"/>
      <c r="WW475" s="41"/>
      <c r="WX475" s="41"/>
      <c r="WY475" s="41"/>
      <c r="WZ475" s="41"/>
      <c r="XA475" s="41"/>
      <c r="XB475" s="41"/>
      <c r="XC475" s="41"/>
      <c r="XD475" s="41"/>
      <c r="XE475" s="41"/>
      <c r="XF475" s="41"/>
      <c r="XG475" s="41"/>
      <c r="XH475" s="41"/>
      <c r="XI475" s="41"/>
      <c r="XJ475" s="41"/>
      <c r="XK475" s="41"/>
      <c r="XL475" s="41"/>
      <c r="XM475" s="41"/>
      <c r="XN475" s="41"/>
      <c r="XO475" s="41"/>
      <c r="XP475" s="41"/>
      <c r="XQ475" s="41"/>
      <c r="XR475" s="41"/>
      <c r="XS475" s="41"/>
      <c r="XT475" s="41"/>
      <c r="XU475" s="41"/>
      <c r="XV475" s="41"/>
      <c r="XW475" s="41"/>
      <c r="XX475" s="41"/>
      <c r="XY475" s="41"/>
      <c r="XZ475" s="41"/>
      <c r="YA475" s="41"/>
      <c r="YB475" s="41"/>
      <c r="YC475" s="41"/>
      <c r="YD475" s="41"/>
      <c r="YE475" s="41"/>
      <c r="YF475" s="41"/>
      <c r="YG475" s="41"/>
      <c r="YH475" s="41"/>
      <c r="YI475" s="41"/>
      <c r="YJ475" s="41"/>
      <c r="YK475" s="41"/>
      <c r="YL475" s="41"/>
      <c r="YM475" s="41"/>
      <c r="YN475" s="41"/>
      <c r="YO475" s="41"/>
      <c r="YP475" s="41"/>
      <c r="YQ475" s="41"/>
      <c r="YR475" s="41"/>
      <c r="YS475" s="41"/>
      <c r="YT475" s="41"/>
      <c r="YU475" s="41"/>
      <c r="YV475" s="41"/>
      <c r="YW475" s="41"/>
      <c r="YX475" s="41"/>
      <c r="YY475" s="41"/>
      <c r="YZ475" s="41"/>
      <c r="ZA475" s="41"/>
      <c r="ZB475" s="41"/>
      <c r="ZC475" s="41"/>
      <c r="ZD475" s="41"/>
      <c r="ZE475" s="41"/>
      <c r="ZF475" s="41"/>
      <c r="ZG475" s="41"/>
      <c r="ZH475" s="41"/>
      <c r="ZI475" s="41"/>
      <c r="ZJ475" s="41"/>
      <c r="ZK475" s="41"/>
      <c r="ZL475" s="41"/>
      <c r="ZM475" s="41"/>
      <c r="ZN475" s="41"/>
      <c r="ZO475" s="41"/>
      <c r="ZP475" s="41"/>
      <c r="ZQ475" s="41"/>
      <c r="ZR475" s="41"/>
      <c r="ZS475" s="41"/>
      <c r="ZT475" s="41"/>
      <c r="ZU475" s="41"/>
      <c r="ZV475" s="41"/>
      <c r="ZW475" s="41"/>
      <c r="ZX475" s="41"/>
      <c r="ZY475" s="41"/>
      <c r="ZZ475" s="41"/>
      <c r="AAA475" s="41"/>
      <c r="AAB475" s="41"/>
      <c r="AAC475" s="41"/>
      <c r="AAD475" s="41"/>
      <c r="AAE475" s="41"/>
      <c r="AAF475" s="41"/>
      <c r="AAG475" s="41"/>
      <c r="AAH475" s="41"/>
      <c r="AAI475" s="41"/>
      <c r="AAJ475" s="41"/>
      <c r="AAK475" s="41"/>
      <c r="AAL475" s="41"/>
      <c r="AAM475" s="41"/>
      <c r="AAN475" s="41"/>
      <c r="AAO475" s="41"/>
      <c r="AAP475" s="41"/>
      <c r="AAQ475" s="41"/>
      <c r="AAR475" s="41"/>
      <c r="AAS475" s="41"/>
      <c r="AAT475" s="41"/>
      <c r="AAU475" s="41"/>
      <c r="AAV475" s="41"/>
      <c r="AAW475" s="41"/>
      <c r="AAX475" s="41"/>
      <c r="AAY475" s="41"/>
      <c r="AAZ475" s="41"/>
      <c r="ABA475" s="41"/>
      <c r="ABB475" s="41"/>
      <c r="ABC475" s="41"/>
      <c r="ABD475" s="41"/>
      <c r="ABE475" s="41"/>
      <c r="ABF475" s="41"/>
      <c r="ABG475" s="41"/>
      <c r="ABH475" s="41"/>
      <c r="ABI475" s="41"/>
      <c r="ABJ475" s="41"/>
      <c r="ABK475" s="41"/>
      <c r="ABL475" s="41"/>
      <c r="ABM475" s="41"/>
      <c r="ABN475" s="41"/>
      <c r="ABO475" s="41"/>
      <c r="ABP475" s="41"/>
      <c r="ABQ475" s="41"/>
      <c r="ABR475" s="41"/>
      <c r="ABS475" s="41"/>
      <c r="ABT475" s="41"/>
      <c r="ABU475" s="41"/>
      <c r="ABV475" s="41"/>
      <c r="ABW475" s="41"/>
      <c r="ABX475" s="41"/>
      <c r="ABY475" s="41"/>
      <c r="ABZ475" s="41"/>
      <c r="ACA475" s="41"/>
      <c r="ACB475" s="41"/>
      <c r="ACC475" s="41"/>
      <c r="ACD475" s="41"/>
      <c r="ACE475" s="41"/>
      <c r="ACF475" s="41"/>
      <c r="ACG475" s="41"/>
      <c r="ACH475" s="41"/>
      <c r="ACI475" s="41"/>
      <c r="ACJ475" s="41"/>
      <c r="ACK475" s="41"/>
      <c r="ACL475" s="41"/>
      <c r="ACM475" s="41"/>
      <c r="ACN475" s="41"/>
      <c r="ACO475" s="41"/>
      <c r="ACP475" s="41"/>
      <c r="ACQ475" s="41"/>
      <c r="ACR475" s="41"/>
      <c r="ACS475" s="41"/>
      <c r="ACT475" s="41"/>
      <c r="ACU475" s="41"/>
      <c r="ACV475" s="41"/>
      <c r="ACW475" s="41"/>
      <c r="ACX475" s="41"/>
      <c r="ACY475" s="41"/>
      <c r="ACZ475" s="41"/>
      <c r="ADA475" s="41"/>
      <c r="ADB475" s="41"/>
      <c r="ADC475" s="41"/>
      <c r="ADD475" s="41"/>
      <c r="ADE475" s="41"/>
      <c r="ADF475" s="41"/>
      <c r="ADG475" s="41"/>
      <c r="ADH475" s="41"/>
      <c r="ADI475" s="41"/>
      <c r="ADJ475" s="41"/>
      <c r="ADK475" s="41"/>
      <c r="ADL475" s="41"/>
      <c r="ADM475" s="41"/>
      <c r="ADN475" s="41"/>
      <c r="ADO475" s="41"/>
      <c r="ADP475" s="41"/>
      <c r="ADQ475" s="41"/>
      <c r="ADR475" s="41"/>
      <c r="ADS475" s="41"/>
      <c r="ADT475" s="41"/>
      <c r="ADU475" s="41"/>
      <c r="ADV475" s="41"/>
      <c r="ADW475" s="41"/>
      <c r="ADX475" s="41"/>
      <c r="ADY475" s="41"/>
      <c r="ADZ475" s="41"/>
      <c r="AEA475" s="41"/>
      <c r="AEB475" s="41"/>
      <c r="AEC475" s="41"/>
      <c r="AED475" s="41"/>
      <c r="AEE475" s="41"/>
      <c r="AEF475" s="41"/>
      <c r="AEG475" s="41"/>
      <c r="AEH475" s="41"/>
      <c r="AEI475" s="41"/>
      <c r="AEJ475" s="41"/>
      <c r="AEK475" s="41"/>
      <c r="AEL475" s="41"/>
      <c r="AEM475" s="41"/>
      <c r="AEN475" s="41"/>
      <c r="AEO475" s="41"/>
      <c r="AEP475" s="41"/>
      <c r="AEQ475" s="41"/>
      <c r="AER475" s="41"/>
      <c r="AES475" s="41"/>
      <c r="AET475" s="41"/>
      <c r="AEU475" s="41"/>
      <c r="AEV475" s="41"/>
      <c r="AEW475" s="41"/>
      <c r="AEX475" s="41"/>
      <c r="AEY475" s="41"/>
      <c r="AEZ475" s="41"/>
      <c r="AFA475" s="41"/>
      <c r="AFB475" s="41"/>
      <c r="AFC475" s="41"/>
      <c r="AFD475" s="41"/>
      <c r="AFE475" s="41"/>
      <c r="AFF475" s="41"/>
      <c r="AFG475" s="41"/>
      <c r="AFH475" s="41"/>
      <c r="AFI475" s="41"/>
      <c r="AFJ475" s="41"/>
      <c r="AFK475" s="41"/>
      <c r="AFL475" s="41"/>
      <c r="AFM475" s="41"/>
      <c r="AFN475" s="41"/>
      <c r="AFO475" s="41"/>
      <c r="AFP475" s="41"/>
      <c r="AFQ475" s="41"/>
      <c r="AFR475" s="41"/>
      <c r="AFS475" s="41"/>
      <c r="AFT475" s="41"/>
      <c r="AFU475" s="41"/>
      <c r="AFV475" s="41"/>
      <c r="AFW475" s="41"/>
      <c r="AFX475" s="41"/>
      <c r="AFY475" s="41"/>
      <c r="AFZ475" s="41"/>
      <c r="AGA475" s="41"/>
      <c r="AGB475" s="41"/>
      <c r="AGC475" s="41"/>
      <c r="AGD475" s="41"/>
      <c r="AGE475" s="41"/>
      <c r="AGF475" s="41"/>
      <c r="AGG475" s="41"/>
      <c r="AGH475" s="41"/>
      <c r="AGI475" s="41"/>
      <c r="AGJ475" s="41"/>
      <c r="AGK475" s="41"/>
      <c r="AGL475" s="41"/>
      <c r="AGM475" s="41"/>
      <c r="AGN475" s="41"/>
      <c r="AGO475" s="41"/>
      <c r="AGP475" s="41"/>
      <c r="AGQ475" s="41"/>
      <c r="AGR475" s="41"/>
      <c r="AGS475" s="41"/>
      <c r="AGT475" s="41"/>
      <c r="AGU475" s="41"/>
      <c r="AGV475" s="41"/>
      <c r="AGW475" s="41"/>
      <c r="AGX475" s="41"/>
      <c r="AGY475" s="41"/>
      <c r="AGZ475" s="41"/>
      <c r="AHA475" s="41"/>
      <c r="AHB475" s="41"/>
      <c r="AHC475" s="41"/>
      <c r="AHD475" s="41"/>
      <c r="AHE475" s="41"/>
      <c r="AHF475" s="41"/>
      <c r="AHG475" s="41"/>
      <c r="AHH475" s="41"/>
      <c r="AHI475" s="41"/>
      <c r="AHJ475" s="41"/>
      <c r="AHK475" s="41"/>
      <c r="AHL475" s="41"/>
      <c r="AHM475" s="41"/>
      <c r="AHN475" s="41"/>
      <c r="AHO475" s="41"/>
      <c r="AHP475" s="41"/>
      <c r="AHQ475" s="41"/>
      <c r="AHR475" s="41"/>
      <c r="AHS475" s="41"/>
      <c r="AHT475" s="41"/>
      <c r="AHU475" s="41"/>
      <c r="AHV475" s="41"/>
      <c r="AHW475" s="41"/>
      <c r="AHX475" s="41"/>
      <c r="AHY475" s="41"/>
      <c r="AHZ475" s="41"/>
      <c r="AIA475" s="41"/>
      <c r="AIB475" s="41"/>
      <c r="AIC475" s="41"/>
      <c r="AID475" s="41"/>
      <c r="AIE475" s="41"/>
      <c r="AIF475" s="41"/>
      <c r="AIG475" s="41"/>
      <c r="AIH475" s="41"/>
      <c r="AII475" s="41"/>
      <c r="AIJ475" s="41"/>
      <c r="AIK475" s="41"/>
      <c r="AIL475" s="41"/>
      <c r="AIM475" s="41"/>
      <c r="AIN475" s="41"/>
      <c r="AIO475" s="41"/>
      <c r="AIP475" s="41"/>
      <c r="AIQ475" s="41"/>
      <c r="AIR475" s="41"/>
      <c r="AIS475" s="41"/>
      <c r="AIT475" s="41"/>
      <c r="AIU475" s="41"/>
      <c r="AIV475" s="41"/>
      <c r="AIW475" s="41"/>
      <c r="AIX475" s="41"/>
      <c r="AIY475" s="41"/>
      <c r="AIZ475" s="41"/>
      <c r="AJA475" s="41"/>
      <c r="AJB475" s="41"/>
      <c r="AJC475" s="41"/>
      <c r="AJD475" s="41"/>
      <c r="AJE475" s="41"/>
      <c r="AJF475" s="41"/>
      <c r="AJG475" s="41"/>
      <c r="AJH475" s="41"/>
      <c r="AJI475" s="41"/>
      <c r="AJJ475" s="41"/>
      <c r="AJK475" s="41"/>
      <c r="AJL475" s="41"/>
      <c r="AJM475" s="41"/>
      <c r="AJN475" s="41"/>
      <c r="AJO475" s="41"/>
      <c r="AJP475" s="41"/>
      <c r="AJQ475" s="41"/>
      <c r="AJR475" s="41"/>
      <c r="AJS475" s="41"/>
      <c r="AJT475" s="41"/>
      <c r="AJU475" s="41"/>
      <c r="AJV475" s="41"/>
      <c r="AJW475" s="41"/>
      <c r="AJX475" s="41"/>
      <c r="AJY475" s="41"/>
      <c r="AJZ475" s="41"/>
      <c r="AKA475" s="41"/>
      <c r="AKB475" s="41"/>
      <c r="AKC475" s="41"/>
      <c r="AKD475" s="41"/>
      <c r="AKE475" s="41"/>
      <c r="AKF475" s="41"/>
      <c r="AKG475" s="41"/>
      <c r="AKH475" s="41"/>
      <c r="AKI475" s="41"/>
      <c r="AKJ475" s="41"/>
      <c r="AKK475" s="41"/>
      <c r="AKL475" s="41"/>
      <c r="AKM475" s="41"/>
      <c r="AKN475" s="41"/>
      <c r="AKO475" s="41"/>
      <c r="AKP475" s="41"/>
      <c r="AKQ475" s="41"/>
      <c r="AKR475" s="41"/>
      <c r="AKS475" s="41"/>
      <c r="AKT475" s="41"/>
      <c r="AKU475" s="41"/>
      <c r="AKV475" s="41"/>
      <c r="AKW475" s="41"/>
      <c r="AKX475" s="41"/>
      <c r="AKY475" s="41"/>
      <c r="AKZ475" s="41"/>
      <c r="ALA475" s="41"/>
      <c r="ALB475" s="41"/>
      <c r="ALC475" s="41"/>
      <c r="ALD475" s="41"/>
      <c r="ALE475" s="41"/>
      <c r="ALF475" s="41"/>
      <c r="ALG475" s="41"/>
      <c r="ALH475" s="41"/>
      <c r="ALI475" s="41"/>
      <c r="ALJ475" s="41"/>
      <c r="ALK475" s="41"/>
      <c r="ALL475" s="41"/>
      <c r="ALM475" s="41"/>
      <c r="ALN475" s="41"/>
      <c r="ALO475" s="41"/>
      <c r="ALP475" s="41"/>
      <c r="ALQ475" s="41"/>
      <c r="ALR475" s="41"/>
      <c r="ALS475" s="41"/>
      <c r="ALT475" s="41"/>
      <c r="ALU475" s="41"/>
      <c r="ALV475" s="41"/>
      <c r="ALW475" s="41"/>
      <c r="ALX475" s="41"/>
      <c r="ALY475" s="41"/>
      <c r="ALZ475" s="41"/>
      <c r="AMA475" s="41"/>
      <c r="AMB475" s="41"/>
      <c r="AMC475" s="41"/>
      <c r="AMD475" s="41"/>
      <c r="AME475" s="41"/>
      <c r="AMF475" s="41"/>
      <c r="AMG475" s="41"/>
      <c r="AMH475" s="41"/>
      <c r="AMI475" s="41"/>
      <c r="AMJ475" s="41"/>
      <c r="AMK475" s="41"/>
      <c r="AML475" s="41"/>
      <c r="AMM475" s="41"/>
      <c r="AMN475" s="41"/>
      <c r="AMO475" s="41"/>
      <c r="AMP475" s="41"/>
      <c r="AMQ475" s="41"/>
      <c r="AMR475" s="41"/>
      <c r="AMS475" s="41"/>
      <c r="AMT475" s="41"/>
      <c r="AMU475" s="41"/>
      <c r="AMV475" s="41"/>
      <c r="AMW475" s="41"/>
      <c r="AMX475" s="41"/>
      <c r="AMY475" s="41"/>
      <c r="AMZ475" s="41"/>
      <c r="ANA475" s="41"/>
      <c r="ANB475" s="41"/>
      <c r="ANC475" s="41"/>
      <c r="AND475" s="41"/>
      <c r="ANE475" s="41"/>
      <c r="ANF475" s="41"/>
      <c r="ANG475" s="41"/>
      <c r="ANH475" s="41"/>
      <c r="ANI475" s="41"/>
      <c r="ANJ475" s="41"/>
      <c r="ANK475" s="41"/>
      <c r="ANL475" s="41"/>
      <c r="ANM475" s="41"/>
      <c r="ANN475" s="41"/>
      <c r="ANO475" s="41"/>
      <c r="ANP475" s="41"/>
      <c r="ANQ475" s="41"/>
      <c r="ANR475" s="41"/>
      <c r="ANS475" s="41"/>
      <c r="ANT475" s="41"/>
      <c r="ANU475" s="41"/>
      <c r="ANV475" s="41"/>
      <c r="ANW475" s="41"/>
      <c r="ANX475" s="41"/>
      <c r="ANY475" s="41"/>
      <c r="ANZ475" s="41"/>
      <c r="AOA475" s="41"/>
      <c r="AOB475" s="41"/>
      <c r="AOC475" s="41"/>
      <c r="AOD475" s="41"/>
      <c r="AOE475" s="41"/>
      <c r="AOF475" s="41"/>
      <c r="AOG475" s="41"/>
      <c r="AOH475" s="41"/>
      <c r="AOI475" s="41"/>
      <c r="AOJ475" s="41"/>
      <c r="AOK475" s="41"/>
      <c r="AOL475" s="41"/>
      <c r="AOM475" s="41"/>
      <c r="AON475" s="41"/>
      <c r="AOO475" s="41"/>
      <c r="AOP475" s="41"/>
      <c r="AOQ475" s="41"/>
      <c r="AOR475" s="41"/>
      <c r="AOS475" s="41"/>
      <c r="AOT475" s="41"/>
      <c r="AOU475" s="41"/>
      <c r="AOV475" s="41"/>
      <c r="AOW475" s="41"/>
      <c r="AOX475" s="41"/>
      <c r="AOY475" s="41"/>
      <c r="AOZ475" s="41"/>
      <c r="APA475" s="41"/>
      <c r="APB475" s="41"/>
      <c r="APC475" s="41"/>
      <c r="APD475" s="41"/>
      <c r="APE475" s="41"/>
      <c r="APF475" s="41"/>
      <c r="APG475" s="41"/>
      <c r="APH475" s="41"/>
      <c r="API475" s="41"/>
      <c r="APJ475" s="41"/>
      <c r="APK475" s="41"/>
      <c r="APL475" s="41"/>
      <c r="APM475" s="41"/>
      <c r="APN475" s="41"/>
      <c r="APO475" s="41"/>
      <c r="APP475" s="41"/>
      <c r="APQ475" s="41"/>
      <c r="APR475" s="41"/>
      <c r="APS475" s="41"/>
      <c r="APT475" s="41"/>
      <c r="APU475" s="41"/>
      <c r="APV475" s="41"/>
      <c r="APW475" s="41"/>
      <c r="APX475" s="41"/>
      <c r="APY475" s="41"/>
      <c r="APZ475" s="41"/>
      <c r="AQA475" s="41"/>
      <c r="AQB475" s="41"/>
      <c r="AQC475" s="41"/>
      <c r="AQD475" s="41"/>
      <c r="AQE475" s="41"/>
      <c r="AQF475" s="41"/>
      <c r="AQG475" s="41"/>
      <c r="AQH475" s="41"/>
      <c r="AQI475" s="41"/>
      <c r="AQJ475" s="41"/>
      <c r="AQK475" s="41"/>
      <c r="AQL475" s="41"/>
      <c r="AQM475" s="41"/>
      <c r="AQN475" s="41"/>
      <c r="AQO475" s="41"/>
      <c r="AQP475" s="41"/>
      <c r="AQQ475" s="41"/>
      <c r="AQR475" s="41"/>
      <c r="AQS475" s="41"/>
      <c r="AQT475" s="41"/>
      <c r="AQU475" s="41"/>
      <c r="AQV475" s="41"/>
      <c r="AQW475" s="41"/>
      <c r="AQX475" s="41"/>
      <c r="AQY475" s="41"/>
      <c r="AQZ475" s="41"/>
      <c r="ARA475" s="41"/>
      <c r="ARB475" s="41"/>
      <c r="ARC475" s="41"/>
      <c r="ARD475" s="41"/>
      <c r="ARE475" s="41"/>
      <c r="ARF475" s="41"/>
      <c r="ARG475" s="41"/>
      <c r="ARH475" s="41"/>
      <c r="ARI475" s="41"/>
      <c r="ARJ475" s="41"/>
      <c r="ARK475" s="41"/>
      <c r="ARL475" s="41"/>
      <c r="ARM475" s="41"/>
      <c r="ARN475" s="41"/>
      <c r="ARO475" s="41"/>
      <c r="ARP475" s="41"/>
      <c r="ARQ475" s="41"/>
      <c r="ARR475" s="41"/>
      <c r="ARS475" s="41"/>
      <c r="ART475" s="41"/>
      <c r="ARU475" s="41"/>
      <c r="ARV475" s="41"/>
      <c r="ARW475" s="41"/>
      <c r="ARX475" s="41"/>
      <c r="ARY475" s="41"/>
      <c r="ARZ475" s="41"/>
      <c r="ASA475" s="41"/>
      <c r="ASB475" s="41"/>
      <c r="ASC475" s="41"/>
      <c r="ASD475" s="41"/>
      <c r="ASE475" s="41"/>
      <c r="ASF475" s="41"/>
      <c r="ASG475" s="41"/>
      <c r="ASH475" s="41"/>
      <c r="ASI475" s="41"/>
      <c r="ASJ475" s="41"/>
      <c r="ASK475" s="41"/>
      <c r="ASL475" s="41"/>
      <c r="ASM475" s="41"/>
      <c r="ASN475" s="41"/>
      <c r="ASO475" s="41"/>
      <c r="ASP475" s="41"/>
      <c r="ASQ475" s="41"/>
      <c r="ASR475" s="41"/>
      <c r="ASS475" s="41"/>
      <c r="AST475" s="41"/>
      <c r="ASU475" s="41"/>
      <c r="ASV475" s="41"/>
      <c r="ASW475" s="41"/>
      <c r="ASX475" s="41"/>
      <c r="ASY475" s="41"/>
      <c r="ASZ475" s="41"/>
      <c r="ATA475" s="41"/>
      <c r="ATB475" s="41"/>
      <c r="ATC475" s="41"/>
      <c r="ATD475" s="41"/>
      <c r="ATE475" s="41"/>
      <c r="ATF475" s="41"/>
      <c r="ATG475" s="41"/>
      <c r="ATH475" s="41"/>
      <c r="ATI475" s="41"/>
      <c r="ATJ475" s="41"/>
      <c r="ATK475" s="41"/>
      <c r="ATL475" s="41"/>
      <c r="ATM475" s="41"/>
      <c r="ATN475" s="41"/>
      <c r="ATO475" s="41"/>
      <c r="ATP475" s="41"/>
      <c r="ATQ475" s="41"/>
      <c r="ATR475" s="41"/>
      <c r="ATS475" s="41"/>
      <c r="ATT475" s="41"/>
      <c r="ATU475" s="41"/>
      <c r="ATV475" s="41"/>
      <c r="ATW475" s="41"/>
      <c r="ATX475" s="41"/>
      <c r="ATY475" s="41"/>
      <c r="ATZ475" s="41"/>
      <c r="AUA475" s="41"/>
      <c r="AUB475" s="41"/>
      <c r="AUC475" s="41"/>
      <c r="AUD475" s="41"/>
      <c r="AUE475" s="41"/>
      <c r="AUF475" s="41"/>
      <c r="AUG475" s="41"/>
      <c r="AUH475" s="41"/>
      <c r="AUI475" s="41"/>
      <c r="AUJ475" s="41"/>
      <c r="AUK475" s="41"/>
      <c r="AUL475" s="41"/>
      <c r="AUM475" s="41"/>
      <c r="AUN475" s="41"/>
      <c r="AUO475" s="41"/>
      <c r="AUP475" s="41"/>
      <c r="AUQ475" s="41"/>
      <c r="AUR475" s="41"/>
      <c r="AUS475" s="41"/>
      <c r="AUT475" s="41"/>
      <c r="AUU475" s="41"/>
      <c r="AUV475" s="41"/>
      <c r="AUW475" s="41"/>
      <c r="AUX475" s="41"/>
      <c r="AUY475" s="41"/>
      <c r="AUZ475" s="41"/>
      <c r="AVA475" s="41"/>
      <c r="AVB475" s="41"/>
      <c r="AVC475" s="41"/>
      <c r="AVD475" s="41"/>
      <c r="AVE475" s="41"/>
      <c r="AVF475" s="41"/>
      <c r="AVG475" s="41"/>
      <c r="AVH475" s="41"/>
      <c r="AVI475" s="41"/>
      <c r="AVJ475" s="41"/>
      <c r="AVK475" s="41"/>
      <c r="AVL475" s="41"/>
      <c r="AVM475" s="41"/>
      <c r="AVN475" s="41"/>
      <c r="AVO475" s="41"/>
      <c r="AVP475" s="41"/>
      <c r="AVQ475" s="41"/>
      <c r="AVR475" s="41"/>
      <c r="AVS475" s="41"/>
      <c r="AVT475" s="41"/>
      <c r="AVU475" s="41"/>
      <c r="AVV475" s="41"/>
      <c r="AVW475" s="41"/>
      <c r="AVX475" s="41"/>
      <c r="AVY475" s="41"/>
      <c r="AVZ475" s="41"/>
      <c r="AWA475" s="41"/>
      <c r="AWB475" s="41"/>
      <c r="AWC475" s="41"/>
      <c r="AWD475" s="41"/>
      <c r="AWE475" s="41"/>
      <c r="AWF475" s="41"/>
      <c r="AWG475" s="41"/>
      <c r="AWH475" s="41"/>
      <c r="AWI475" s="41"/>
      <c r="AWJ475" s="41"/>
      <c r="AWK475" s="41"/>
      <c r="AWL475" s="41"/>
      <c r="AWM475" s="41"/>
      <c r="AWN475" s="41"/>
      <c r="AWO475" s="41"/>
      <c r="AWP475" s="41"/>
      <c r="AWQ475" s="41"/>
      <c r="AWR475" s="41"/>
      <c r="AWS475" s="41"/>
      <c r="AWT475" s="41"/>
      <c r="AWU475" s="41"/>
      <c r="AWV475" s="41"/>
      <c r="AWW475" s="41"/>
      <c r="AWX475" s="41"/>
      <c r="AWY475" s="41"/>
      <c r="AWZ475" s="41"/>
      <c r="AXA475" s="41"/>
      <c r="AXB475" s="41"/>
      <c r="AXC475" s="41"/>
      <c r="AXD475" s="41"/>
      <c r="AXE475" s="41"/>
      <c r="AXF475" s="41"/>
      <c r="AXG475" s="41"/>
      <c r="AXH475" s="41"/>
      <c r="AXI475" s="41"/>
      <c r="AXJ475" s="41"/>
      <c r="AXK475" s="41"/>
      <c r="AXL475" s="41"/>
      <c r="AXM475" s="41"/>
      <c r="AXN475" s="41"/>
      <c r="AXO475" s="41"/>
      <c r="AXP475" s="41"/>
      <c r="AXQ475" s="41"/>
      <c r="AXR475" s="41"/>
      <c r="AXS475" s="41"/>
      <c r="AXT475" s="41"/>
      <c r="AXU475" s="41"/>
      <c r="AXV475" s="41"/>
      <c r="AXW475" s="41"/>
      <c r="AXX475" s="41"/>
      <c r="AXY475" s="41"/>
      <c r="AXZ475" s="41"/>
      <c r="AYA475" s="41"/>
      <c r="AYB475" s="41"/>
      <c r="AYC475" s="41"/>
      <c r="AYD475" s="41"/>
      <c r="AYE475" s="41"/>
      <c r="AYF475" s="41"/>
      <c r="AYG475" s="41"/>
      <c r="AYH475" s="41"/>
      <c r="AYI475" s="41"/>
      <c r="AYJ475" s="41"/>
      <c r="AYK475" s="41"/>
      <c r="AYL475" s="41"/>
      <c r="AYM475" s="41"/>
      <c r="AYN475" s="41"/>
      <c r="AYO475" s="41"/>
      <c r="AYP475" s="41"/>
      <c r="AYQ475" s="41"/>
      <c r="AYR475" s="41"/>
      <c r="AYS475" s="41"/>
      <c r="AYT475" s="41"/>
      <c r="AYU475" s="41"/>
      <c r="AYV475" s="41"/>
      <c r="AYW475" s="41"/>
      <c r="AYX475" s="41"/>
      <c r="AYY475" s="41"/>
      <c r="AYZ475" s="41"/>
      <c r="AZA475" s="41"/>
      <c r="AZB475" s="41"/>
      <c r="AZC475" s="41"/>
      <c r="AZD475" s="41"/>
      <c r="AZE475" s="41"/>
      <c r="AZF475" s="41"/>
      <c r="AZG475" s="41"/>
      <c r="AZH475" s="41"/>
      <c r="AZI475" s="41"/>
      <c r="AZJ475" s="41"/>
      <c r="AZK475" s="41"/>
      <c r="AZL475" s="41"/>
      <c r="AZM475" s="41"/>
      <c r="AZN475" s="41"/>
      <c r="AZO475" s="41"/>
      <c r="AZP475" s="41"/>
      <c r="AZQ475" s="41"/>
      <c r="AZR475" s="41"/>
      <c r="AZS475" s="41"/>
      <c r="AZT475" s="41"/>
      <c r="AZU475" s="41"/>
      <c r="AZV475" s="41"/>
      <c r="AZW475" s="41"/>
      <c r="AZX475" s="41"/>
      <c r="AZY475" s="41"/>
      <c r="AZZ475" s="41"/>
      <c r="BAA475" s="41"/>
      <c r="BAB475" s="41"/>
      <c r="BAC475" s="41"/>
      <c r="BAD475" s="41"/>
      <c r="BAE475" s="41"/>
      <c r="BAF475" s="41"/>
      <c r="BAG475" s="41"/>
      <c r="BAH475" s="41"/>
      <c r="BAI475" s="41"/>
      <c r="BAJ475" s="41"/>
      <c r="BAK475" s="41"/>
      <c r="BAL475" s="41"/>
      <c r="BAM475" s="41"/>
      <c r="BAN475" s="41"/>
      <c r="BAO475" s="41"/>
      <c r="BAP475" s="41"/>
      <c r="BAQ475" s="41"/>
      <c r="BAR475" s="41"/>
      <c r="BAS475" s="41"/>
      <c r="BAT475" s="41"/>
      <c r="BAU475" s="41"/>
      <c r="BAV475" s="41"/>
      <c r="BAW475" s="41"/>
      <c r="BAX475" s="41"/>
      <c r="BAY475" s="41"/>
      <c r="BAZ475" s="41"/>
      <c r="BBA475" s="41"/>
      <c r="BBB475" s="41"/>
      <c r="BBC475" s="41"/>
      <c r="BBD475" s="41"/>
      <c r="BBE475" s="41"/>
      <c r="BBF475" s="41"/>
      <c r="BBG475" s="41"/>
      <c r="BBH475" s="41"/>
      <c r="BBI475" s="41"/>
      <c r="BBJ475" s="41"/>
      <c r="BBK475" s="41"/>
      <c r="BBL475" s="41"/>
      <c r="BBM475" s="41"/>
      <c r="BBN475" s="41"/>
      <c r="BBO475" s="41"/>
      <c r="BBP475" s="41"/>
      <c r="BBQ475" s="41"/>
      <c r="BBR475" s="41"/>
      <c r="BBS475" s="41"/>
      <c r="BBT475" s="41"/>
      <c r="BBU475" s="41"/>
      <c r="BBV475" s="41"/>
      <c r="BBW475" s="41"/>
      <c r="BBX475" s="41"/>
      <c r="BBY475" s="41"/>
      <c r="BBZ475" s="41"/>
      <c r="BCA475" s="41"/>
      <c r="BCB475" s="41"/>
      <c r="BCC475" s="41"/>
      <c r="BCD475" s="41"/>
      <c r="BCE475" s="41"/>
      <c r="BCF475" s="41"/>
      <c r="BCG475" s="41"/>
      <c r="BCH475" s="41"/>
      <c r="BCI475" s="41"/>
      <c r="BCJ475" s="41"/>
      <c r="BCK475" s="41"/>
      <c r="BCL475" s="41"/>
      <c r="BCM475" s="41"/>
      <c r="BCN475" s="41"/>
      <c r="BCO475" s="41"/>
      <c r="BCP475" s="41"/>
      <c r="BCQ475" s="41"/>
      <c r="BCR475" s="41"/>
      <c r="BCS475" s="41"/>
      <c r="BCT475" s="41"/>
      <c r="BCU475" s="41"/>
      <c r="BCV475" s="41"/>
      <c r="BCW475" s="41"/>
      <c r="BCX475" s="41"/>
      <c r="BCY475" s="41"/>
      <c r="BCZ475" s="41"/>
      <c r="BDA475" s="41"/>
      <c r="BDB475" s="41"/>
      <c r="BDC475" s="41"/>
      <c r="BDD475" s="41"/>
      <c r="BDE475" s="41"/>
      <c r="BDF475" s="41"/>
      <c r="BDG475" s="41"/>
      <c r="BDH475" s="41"/>
      <c r="BDI475" s="41"/>
      <c r="BDJ475" s="41"/>
      <c r="BDK475" s="41"/>
      <c r="BDL475" s="41"/>
      <c r="BDM475" s="41"/>
      <c r="BDN475" s="41"/>
      <c r="BDO475" s="41"/>
      <c r="BDP475" s="41"/>
      <c r="BDQ475" s="41"/>
      <c r="BDR475" s="41"/>
      <c r="BDS475" s="41"/>
      <c r="BDT475" s="41"/>
      <c r="BDU475" s="41"/>
      <c r="BDV475" s="41"/>
      <c r="BDW475" s="41"/>
      <c r="BDX475" s="41"/>
      <c r="BDY475" s="41"/>
      <c r="BDZ475" s="41"/>
      <c r="BEA475" s="41"/>
      <c r="BEB475" s="41"/>
      <c r="BEC475" s="41"/>
      <c r="BED475" s="41"/>
      <c r="BEE475" s="41"/>
      <c r="BEF475" s="41"/>
      <c r="BEG475" s="41"/>
      <c r="BEH475" s="41"/>
      <c r="BEI475" s="41"/>
      <c r="BEJ475" s="41"/>
      <c r="BEK475" s="41"/>
      <c r="BEL475" s="41"/>
      <c r="BEM475" s="41"/>
      <c r="BEN475" s="41"/>
      <c r="BEO475" s="41"/>
      <c r="BEP475" s="41"/>
      <c r="BEQ475" s="41"/>
      <c r="BER475" s="41"/>
      <c r="BES475" s="41"/>
      <c r="BET475" s="41"/>
      <c r="BEU475" s="41"/>
      <c r="BEV475" s="41"/>
      <c r="BEW475" s="41"/>
      <c r="BEX475" s="41"/>
      <c r="BEY475" s="41"/>
      <c r="BEZ475" s="41"/>
      <c r="BFA475" s="41"/>
      <c r="BFB475" s="41"/>
      <c r="BFC475" s="41"/>
      <c r="BFD475" s="41"/>
      <c r="BFE475" s="41"/>
      <c r="BFF475" s="41"/>
      <c r="BFG475" s="41"/>
      <c r="BFH475" s="41"/>
      <c r="BFI475" s="41"/>
      <c r="BFJ475" s="41"/>
      <c r="BFK475" s="41"/>
      <c r="BFL475" s="41"/>
      <c r="BFM475" s="41"/>
      <c r="BFN475" s="41"/>
      <c r="BFO475" s="41"/>
      <c r="BFP475" s="41"/>
      <c r="BFQ475" s="41"/>
      <c r="BFR475" s="41"/>
      <c r="BFS475" s="41"/>
      <c r="BFT475" s="41"/>
      <c r="BFU475" s="41"/>
      <c r="BFV475" s="41"/>
      <c r="BFW475" s="41"/>
      <c r="BFX475" s="41"/>
      <c r="BFY475" s="41"/>
      <c r="BFZ475" s="41"/>
      <c r="BGA475" s="41"/>
      <c r="BGB475" s="41"/>
      <c r="BGC475" s="41"/>
      <c r="BGD475" s="41"/>
      <c r="BGE475" s="41"/>
      <c r="BGF475" s="41"/>
      <c r="BGG475" s="41"/>
      <c r="BGH475" s="41"/>
      <c r="BGI475" s="41"/>
      <c r="BGJ475" s="41"/>
      <c r="BGK475" s="41"/>
      <c r="BGL475" s="41"/>
      <c r="BGM475" s="41"/>
      <c r="BGN475" s="41"/>
      <c r="BGO475" s="41"/>
      <c r="BGP475" s="41"/>
      <c r="BGQ475" s="41"/>
      <c r="BGR475" s="41"/>
      <c r="BGS475" s="41"/>
      <c r="BGT475" s="41"/>
      <c r="BGU475" s="41"/>
      <c r="BGV475" s="41"/>
      <c r="BGW475" s="41"/>
      <c r="BGX475" s="41"/>
      <c r="BGY475" s="41"/>
      <c r="BGZ475" s="41"/>
      <c r="BHA475" s="41"/>
      <c r="BHB475" s="41"/>
      <c r="BHC475" s="41"/>
      <c r="BHD475" s="41"/>
      <c r="BHE475" s="41"/>
      <c r="BHF475" s="41"/>
      <c r="BHG475" s="41"/>
      <c r="BHH475" s="41"/>
      <c r="BHI475" s="41"/>
      <c r="BHJ475" s="41"/>
      <c r="BHK475" s="41"/>
      <c r="BHL475" s="41"/>
      <c r="BHM475" s="41"/>
      <c r="BHN475" s="41"/>
      <c r="BHO475" s="41"/>
      <c r="BHP475" s="41"/>
      <c r="BHQ475" s="41"/>
      <c r="BHR475" s="41"/>
      <c r="BHS475" s="41"/>
      <c r="BHT475" s="41"/>
      <c r="BHU475" s="41"/>
      <c r="BHV475" s="41"/>
      <c r="BHW475" s="41"/>
      <c r="BHX475" s="41"/>
      <c r="BHY475" s="41"/>
      <c r="BHZ475" s="41"/>
      <c r="BIA475" s="41"/>
      <c r="BIB475" s="41"/>
      <c r="BIC475" s="41"/>
      <c r="BID475" s="41"/>
      <c r="BIE475" s="41"/>
      <c r="BIF475" s="41"/>
      <c r="BIG475" s="41"/>
      <c r="BIH475" s="41"/>
      <c r="BII475" s="41"/>
      <c r="BIJ475" s="41"/>
      <c r="BIK475" s="41"/>
      <c r="BIL475" s="41"/>
      <c r="BIM475" s="41"/>
      <c r="BIN475" s="41"/>
      <c r="BIO475" s="41"/>
      <c r="BIP475" s="41"/>
      <c r="BIQ475" s="41"/>
      <c r="BIR475" s="41"/>
      <c r="BIS475" s="41"/>
      <c r="BIT475" s="41"/>
      <c r="BIU475" s="41"/>
      <c r="BIV475" s="41"/>
      <c r="BIW475" s="41"/>
      <c r="BIX475" s="41"/>
      <c r="BIY475" s="41"/>
      <c r="BIZ475" s="41"/>
      <c r="BJA475" s="41"/>
      <c r="BJB475" s="41"/>
      <c r="BJC475" s="41"/>
      <c r="BJD475" s="41"/>
      <c r="BJE475" s="41"/>
      <c r="BJF475" s="41"/>
      <c r="BJG475" s="41"/>
      <c r="BJH475" s="41"/>
      <c r="BJI475" s="41"/>
      <c r="BJJ475" s="41"/>
      <c r="BJK475" s="41"/>
      <c r="BJL475" s="41"/>
      <c r="BJM475" s="41"/>
      <c r="BJN475" s="41"/>
      <c r="BJO475" s="41"/>
      <c r="BJP475" s="41"/>
      <c r="BJQ475" s="41"/>
      <c r="BJR475" s="41"/>
      <c r="BJS475" s="41"/>
      <c r="BJT475" s="41"/>
      <c r="BJU475" s="41"/>
      <c r="BJV475" s="41"/>
      <c r="BJW475" s="41"/>
      <c r="BJX475" s="41"/>
      <c r="BJY475" s="41"/>
      <c r="BJZ475" s="41"/>
      <c r="BKA475" s="41"/>
      <c r="BKB475" s="41"/>
      <c r="BKC475" s="41"/>
      <c r="BKD475" s="41"/>
      <c r="BKE475" s="41"/>
      <c r="BKF475" s="41"/>
      <c r="BKG475" s="41"/>
      <c r="BKH475" s="41"/>
      <c r="BKI475" s="41"/>
      <c r="BKJ475" s="41"/>
      <c r="BKK475" s="41"/>
      <c r="BKL475" s="41"/>
      <c r="BKM475" s="41"/>
      <c r="BKN475" s="41"/>
      <c r="BKO475" s="41"/>
      <c r="BKP475" s="41"/>
      <c r="BKQ475" s="41"/>
      <c r="BKR475" s="41"/>
      <c r="BKS475" s="41"/>
      <c r="BKT475" s="41"/>
      <c r="BKU475" s="41"/>
      <c r="BKV475" s="41"/>
      <c r="BKW475" s="41"/>
      <c r="BKX475" s="41"/>
      <c r="BKY475" s="41"/>
      <c r="BKZ475" s="41"/>
      <c r="BLA475" s="41"/>
      <c r="BLB475" s="41"/>
      <c r="BLC475" s="41"/>
      <c r="BLD475" s="41"/>
      <c r="BLE475" s="41"/>
      <c r="BLF475" s="41"/>
      <c r="BLG475" s="41"/>
      <c r="BLH475" s="41"/>
      <c r="BLI475" s="41"/>
      <c r="BLJ475" s="41"/>
      <c r="BLK475" s="41"/>
      <c r="BLL475" s="41"/>
      <c r="BLM475" s="41"/>
      <c r="BLN475" s="41"/>
      <c r="BLO475" s="41"/>
      <c r="BLP475" s="41"/>
      <c r="BLQ475" s="41"/>
      <c r="BLR475" s="41"/>
      <c r="BLS475" s="41"/>
      <c r="BLT475" s="41"/>
      <c r="BLU475" s="41"/>
      <c r="BLV475" s="41"/>
      <c r="BLW475" s="41"/>
      <c r="BLX475" s="41"/>
      <c r="BLY475" s="41"/>
      <c r="BLZ475" s="41"/>
      <c r="BMA475" s="41"/>
      <c r="BMB475" s="41"/>
      <c r="BMC475" s="41"/>
      <c r="BMD475" s="41"/>
      <c r="BME475" s="41"/>
      <c r="BMF475" s="41"/>
      <c r="BMG475" s="41"/>
      <c r="BMH475" s="41"/>
      <c r="BMI475" s="41"/>
      <c r="BMJ475" s="41"/>
      <c r="BMK475" s="41"/>
      <c r="BML475" s="41"/>
      <c r="BMM475" s="41"/>
      <c r="BMN475" s="41"/>
      <c r="BMO475" s="41"/>
      <c r="BMP475" s="41"/>
      <c r="BMQ475" s="41"/>
      <c r="BMR475" s="41"/>
      <c r="BMS475" s="41"/>
      <c r="BMT475" s="41"/>
      <c r="BMU475" s="41"/>
      <c r="BMV475" s="41"/>
      <c r="BMW475" s="41"/>
      <c r="BMX475" s="41"/>
      <c r="BMY475" s="41"/>
      <c r="BMZ475" s="41"/>
      <c r="BNA475" s="41"/>
      <c r="BNB475" s="41"/>
      <c r="BNC475" s="41"/>
      <c r="BND475" s="41"/>
      <c r="BNE475" s="41"/>
      <c r="BNF475" s="41"/>
      <c r="BNG475" s="41"/>
      <c r="BNH475" s="41"/>
      <c r="BNI475" s="41"/>
      <c r="BNJ475" s="41"/>
      <c r="BNK475" s="41"/>
      <c r="BNL475" s="41"/>
      <c r="BNM475" s="41"/>
      <c r="BNN475" s="41"/>
      <c r="BNO475" s="41"/>
      <c r="BNP475" s="41"/>
      <c r="BNQ475" s="41"/>
      <c r="BNR475" s="41"/>
      <c r="BNS475" s="41"/>
      <c r="BNT475" s="41"/>
      <c r="BNU475" s="41"/>
      <c r="BNV475" s="41"/>
      <c r="BNW475" s="41"/>
      <c r="BNX475" s="41"/>
      <c r="BNY475" s="41"/>
      <c r="BNZ475" s="41"/>
      <c r="BOA475" s="41"/>
      <c r="BOB475" s="41"/>
      <c r="BOC475" s="41"/>
      <c r="BOD475" s="41"/>
      <c r="BOE475" s="41"/>
      <c r="BOF475" s="41"/>
      <c r="BOG475" s="41"/>
      <c r="BOH475" s="41"/>
      <c r="BOI475" s="41"/>
      <c r="BOJ475" s="41"/>
      <c r="BOK475" s="41"/>
      <c r="BOL475" s="41"/>
      <c r="BOM475" s="41"/>
      <c r="BON475" s="41"/>
      <c r="BOO475" s="41"/>
      <c r="BOP475" s="41"/>
      <c r="BOQ475" s="41"/>
      <c r="BOR475" s="41"/>
      <c r="BOS475" s="41"/>
      <c r="BOT475" s="41"/>
      <c r="BOU475" s="41"/>
      <c r="BOV475" s="41"/>
      <c r="BOW475" s="41"/>
      <c r="BOX475" s="41"/>
      <c r="BOY475" s="41"/>
      <c r="BOZ475" s="41"/>
      <c r="BPA475" s="41"/>
      <c r="BPB475" s="41"/>
      <c r="BPC475" s="41"/>
      <c r="BPD475" s="41"/>
      <c r="BPE475" s="41"/>
      <c r="BPF475" s="41"/>
      <c r="BPG475" s="41"/>
      <c r="BPH475" s="41"/>
      <c r="BPI475" s="41"/>
      <c r="BPJ475" s="41"/>
      <c r="BPK475" s="41"/>
      <c r="BPL475" s="41"/>
      <c r="BPM475" s="41"/>
      <c r="BPN475" s="41"/>
      <c r="BPO475" s="41"/>
      <c r="BPP475" s="41"/>
      <c r="BPQ475" s="41"/>
      <c r="BPR475" s="41"/>
      <c r="BPS475" s="41"/>
      <c r="BPT475" s="41"/>
      <c r="BPU475" s="41"/>
      <c r="BPV475" s="41"/>
      <c r="BPW475" s="41"/>
      <c r="BPX475" s="41"/>
      <c r="BPY475" s="41"/>
      <c r="BPZ475" s="41"/>
      <c r="BQA475" s="41"/>
      <c r="BQB475" s="41"/>
      <c r="BQC475" s="41"/>
      <c r="BQD475" s="41"/>
      <c r="BQE475" s="41"/>
      <c r="BQF475" s="41"/>
      <c r="BQG475" s="41"/>
      <c r="BQH475" s="41"/>
      <c r="BQI475" s="41"/>
      <c r="BQJ475" s="41"/>
      <c r="BQK475" s="41"/>
      <c r="BQL475" s="41"/>
      <c r="BQM475" s="41"/>
      <c r="BQN475" s="41"/>
      <c r="BQO475" s="41"/>
      <c r="BQP475" s="41"/>
      <c r="BQQ475" s="41"/>
      <c r="BQR475" s="41"/>
      <c r="BQS475" s="41"/>
      <c r="BQT475" s="41"/>
      <c r="BQU475" s="41"/>
      <c r="BQV475" s="41"/>
      <c r="BQW475" s="41"/>
      <c r="BQX475" s="41"/>
      <c r="BQY475" s="41"/>
      <c r="BQZ475" s="41"/>
      <c r="BRA475" s="41"/>
      <c r="BRB475" s="41"/>
      <c r="BRC475" s="41"/>
      <c r="BRD475" s="41"/>
      <c r="BRE475" s="41"/>
      <c r="BRF475" s="41"/>
      <c r="BRG475" s="41"/>
      <c r="BRH475" s="41"/>
      <c r="BRI475" s="41"/>
      <c r="BRJ475" s="41"/>
      <c r="BRK475" s="41"/>
      <c r="BRL475" s="41"/>
      <c r="BRM475" s="41"/>
      <c r="BRN475" s="41"/>
      <c r="BRO475" s="41"/>
      <c r="BRP475" s="41"/>
      <c r="BRQ475" s="41"/>
      <c r="BRR475" s="41"/>
      <c r="BRS475" s="41"/>
      <c r="BRT475" s="41"/>
      <c r="BRU475" s="41"/>
      <c r="BRV475" s="41"/>
      <c r="BRW475" s="41"/>
      <c r="BRX475" s="41"/>
      <c r="BRY475" s="41"/>
      <c r="BRZ475" s="41"/>
      <c r="BSA475" s="41"/>
      <c r="BSB475" s="41"/>
      <c r="BSC475" s="41"/>
      <c r="BSD475" s="41"/>
      <c r="BSE475" s="41"/>
      <c r="BSF475" s="41"/>
      <c r="BSG475" s="41"/>
      <c r="BSH475" s="41"/>
      <c r="BSI475" s="41"/>
      <c r="BSJ475" s="41"/>
      <c r="BSK475" s="41"/>
      <c r="BSL475" s="41"/>
      <c r="BSM475" s="41"/>
      <c r="BSN475" s="41"/>
      <c r="BSO475" s="41"/>
      <c r="BSP475" s="41"/>
      <c r="BSQ475" s="41"/>
      <c r="BSR475" s="41"/>
      <c r="BSS475" s="41"/>
      <c r="BST475" s="41"/>
      <c r="BSU475" s="41"/>
      <c r="BSV475" s="41"/>
      <c r="BSW475" s="41"/>
      <c r="BSX475" s="41"/>
      <c r="BSY475" s="41"/>
      <c r="BSZ475" s="41"/>
      <c r="BTA475" s="41"/>
      <c r="BTB475" s="41"/>
      <c r="BTC475" s="41"/>
      <c r="BTD475" s="41"/>
      <c r="BTE475" s="41"/>
      <c r="BTF475" s="41"/>
      <c r="BTG475" s="41"/>
      <c r="BTH475" s="41"/>
      <c r="BTI475" s="41"/>
      <c r="BTJ475" s="41"/>
      <c r="BTK475" s="41"/>
      <c r="BTL475" s="41"/>
      <c r="BTM475" s="41"/>
      <c r="BTN475" s="41"/>
      <c r="BTO475" s="41"/>
      <c r="BTP475" s="41"/>
      <c r="BTQ475" s="41"/>
      <c r="BTR475" s="41"/>
      <c r="BTS475" s="41"/>
      <c r="BTT475" s="41"/>
      <c r="BTU475" s="41"/>
      <c r="BTV475" s="41"/>
      <c r="BTW475" s="41"/>
      <c r="BTX475" s="41"/>
      <c r="BTY475" s="41"/>
      <c r="BTZ475" s="41"/>
      <c r="BUA475" s="41"/>
      <c r="BUB475" s="41"/>
      <c r="BUC475" s="41"/>
      <c r="BUD475" s="41"/>
      <c r="BUE475" s="41"/>
      <c r="BUF475" s="41"/>
      <c r="BUG475" s="41"/>
      <c r="BUH475" s="41"/>
      <c r="BUI475" s="41"/>
      <c r="BUJ475" s="41"/>
      <c r="BUK475" s="41"/>
      <c r="BUL475" s="41"/>
      <c r="BUM475" s="41"/>
      <c r="BUN475" s="41"/>
      <c r="BUO475" s="41"/>
      <c r="BUP475" s="41"/>
      <c r="BUQ475" s="41"/>
      <c r="BUR475" s="41"/>
      <c r="BUS475" s="41"/>
      <c r="BUT475" s="41"/>
      <c r="BUU475" s="41"/>
      <c r="BUV475" s="41"/>
      <c r="BUW475" s="41"/>
      <c r="BUX475" s="41"/>
      <c r="BUY475" s="41"/>
      <c r="BUZ475" s="41"/>
      <c r="BVA475" s="41"/>
      <c r="BVB475" s="41"/>
      <c r="BVC475" s="41"/>
      <c r="BVD475" s="41"/>
      <c r="BVE475" s="41"/>
      <c r="BVF475" s="41"/>
      <c r="BVG475" s="41"/>
      <c r="BVH475" s="41"/>
      <c r="BVI475" s="41"/>
      <c r="BVJ475" s="41"/>
      <c r="BVK475" s="41"/>
      <c r="BVL475" s="41"/>
      <c r="BVM475" s="41"/>
      <c r="BVN475" s="41"/>
      <c r="BVO475" s="41"/>
      <c r="BVP475" s="41"/>
      <c r="BVQ475" s="41"/>
      <c r="BVR475" s="41"/>
      <c r="BVS475" s="41"/>
      <c r="BVT475" s="41"/>
      <c r="BVU475" s="41"/>
      <c r="BVV475" s="41"/>
      <c r="BVW475" s="41"/>
      <c r="BVX475" s="41"/>
      <c r="BVY475" s="41"/>
      <c r="BVZ475" s="41"/>
      <c r="BWA475" s="41"/>
      <c r="BWB475" s="41"/>
      <c r="BWC475" s="41"/>
      <c r="BWD475" s="41"/>
      <c r="BWE475" s="41"/>
      <c r="BWF475" s="41"/>
      <c r="BWG475" s="41"/>
      <c r="BWH475" s="41"/>
      <c r="BWI475" s="41"/>
      <c r="BWJ475" s="41"/>
      <c r="BWK475" s="41"/>
      <c r="BWL475" s="41"/>
      <c r="BWM475" s="41"/>
      <c r="BWN475" s="41"/>
      <c r="BWO475" s="41"/>
      <c r="BWP475" s="41"/>
      <c r="BWQ475" s="41"/>
      <c r="BWR475" s="41"/>
      <c r="BWS475" s="41"/>
      <c r="BWT475" s="41"/>
      <c r="BWU475" s="41"/>
      <c r="BWV475" s="41"/>
      <c r="BWW475" s="41"/>
      <c r="BWX475" s="41"/>
      <c r="BWY475" s="41"/>
      <c r="BWZ475" s="41"/>
      <c r="BXA475" s="41"/>
      <c r="BXB475" s="41"/>
      <c r="BXC475" s="41"/>
      <c r="BXD475" s="41"/>
      <c r="BXE475" s="41"/>
      <c r="BXF475" s="41"/>
      <c r="BXG475" s="41"/>
      <c r="BXH475" s="41"/>
      <c r="BXI475" s="41"/>
      <c r="BXJ475" s="41"/>
      <c r="BXK475" s="41"/>
      <c r="BXL475" s="41"/>
      <c r="BXM475" s="41"/>
      <c r="BXN475" s="41"/>
      <c r="BXO475" s="41"/>
      <c r="BXP475" s="41"/>
      <c r="BXQ475" s="41"/>
      <c r="BXR475" s="41"/>
      <c r="BXS475" s="41"/>
      <c r="BXT475" s="41"/>
      <c r="BXU475" s="41"/>
      <c r="BXV475" s="41"/>
      <c r="BXW475" s="41"/>
      <c r="BXX475" s="41"/>
      <c r="BXY475" s="41"/>
      <c r="BXZ475" s="41"/>
      <c r="BYA475" s="41"/>
      <c r="BYB475" s="41"/>
      <c r="BYC475" s="41"/>
      <c r="BYD475" s="41"/>
      <c r="BYE475" s="41"/>
      <c r="BYF475" s="41"/>
      <c r="BYG475" s="41"/>
      <c r="BYH475" s="41"/>
      <c r="BYI475" s="41"/>
      <c r="BYJ475" s="41"/>
      <c r="BYK475" s="41"/>
      <c r="BYL475" s="41"/>
      <c r="BYM475" s="41"/>
      <c r="BYN475" s="41"/>
      <c r="BYO475" s="41"/>
      <c r="BYP475" s="41"/>
      <c r="BYQ475" s="41"/>
      <c r="BYR475" s="41"/>
      <c r="BYS475" s="41"/>
      <c r="BYT475" s="41"/>
      <c r="BYU475" s="41"/>
      <c r="BYV475" s="41"/>
      <c r="BYW475" s="41"/>
      <c r="BYX475" s="41"/>
      <c r="BYY475" s="41"/>
      <c r="BYZ475" s="41"/>
      <c r="BZA475" s="41"/>
      <c r="BZB475" s="41"/>
      <c r="BZC475" s="41"/>
      <c r="BZD475" s="41"/>
      <c r="BZE475" s="41"/>
      <c r="BZF475" s="41"/>
      <c r="BZG475" s="41"/>
      <c r="BZH475" s="41"/>
      <c r="BZI475" s="41"/>
      <c r="BZJ475" s="41"/>
      <c r="BZK475" s="41"/>
      <c r="BZL475" s="41"/>
      <c r="BZM475" s="41"/>
      <c r="BZN475" s="41"/>
      <c r="BZO475" s="41"/>
      <c r="BZP475" s="41"/>
      <c r="BZQ475" s="41"/>
      <c r="BZR475" s="41"/>
      <c r="BZS475" s="41"/>
      <c r="BZT475" s="41"/>
      <c r="BZU475" s="41"/>
      <c r="BZV475" s="41"/>
      <c r="BZW475" s="41"/>
      <c r="BZX475" s="41"/>
      <c r="BZY475" s="41"/>
      <c r="BZZ475" s="41"/>
      <c r="CAA475" s="41"/>
      <c r="CAB475" s="41"/>
      <c r="CAC475" s="41"/>
      <c r="CAD475" s="41"/>
      <c r="CAE475" s="41"/>
      <c r="CAF475" s="41"/>
      <c r="CAG475" s="41"/>
      <c r="CAH475" s="41"/>
      <c r="CAI475" s="41"/>
      <c r="CAJ475" s="41"/>
      <c r="CAK475" s="41"/>
      <c r="CAL475" s="41"/>
      <c r="CAM475" s="41"/>
      <c r="CAN475" s="41"/>
      <c r="CAO475" s="41"/>
      <c r="CAP475" s="41"/>
      <c r="CAQ475" s="41"/>
      <c r="CAR475" s="41"/>
      <c r="CAS475" s="41"/>
      <c r="CAT475" s="41"/>
      <c r="CAU475" s="41"/>
      <c r="CAV475" s="41"/>
      <c r="CAW475" s="41"/>
      <c r="CAX475" s="41"/>
      <c r="CAY475" s="41"/>
      <c r="CAZ475" s="41"/>
      <c r="CBA475" s="41"/>
      <c r="CBB475" s="41"/>
      <c r="CBC475" s="41"/>
      <c r="CBD475" s="41"/>
      <c r="CBE475" s="41"/>
      <c r="CBF475" s="41"/>
      <c r="CBG475" s="41"/>
      <c r="CBH475" s="41"/>
      <c r="CBI475" s="41"/>
      <c r="CBJ475" s="41"/>
      <c r="CBK475" s="41"/>
      <c r="CBL475" s="41"/>
      <c r="CBM475" s="41"/>
      <c r="CBN475" s="41"/>
      <c r="CBO475" s="41"/>
      <c r="CBP475" s="41"/>
      <c r="CBQ475" s="41"/>
      <c r="CBR475" s="41"/>
      <c r="CBS475" s="41"/>
      <c r="CBT475" s="41"/>
      <c r="CBU475" s="41"/>
      <c r="CBV475" s="41"/>
      <c r="CBW475" s="41"/>
      <c r="CBX475" s="41"/>
      <c r="CBY475" s="41"/>
      <c r="CBZ475" s="41"/>
      <c r="CCA475" s="41"/>
      <c r="CCB475" s="41"/>
      <c r="CCC475" s="41"/>
      <c r="CCD475" s="41"/>
      <c r="CCE475" s="41"/>
      <c r="CCF475" s="41"/>
      <c r="CCG475" s="41"/>
      <c r="CCH475" s="41"/>
      <c r="CCI475" s="41"/>
      <c r="CCJ475" s="41"/>
      <c r="CCK475" s="41"/>
      <c r="CCL475" s="41"/>
      <c r="CCM475" s="41"/>
      <c r="CCN475" s="41"/>
      <c r="CCO475" s="41"/>
      <c r="CCP475" s="41"/>
      <c r="CCQ475" s="41"/>
      <c r="CCR475" s="41"/>
      <c r="CCS475" s="41"/>
      <c r="CCT475" s="41"/>
      <c r="CCU475" s="41"/>
      <c r="CCV475" s="41"/>
      <c r="CCW475" s="41"/>
      <c r="CCX475" s="41"/>
      <c r="CCY475" s="41"/>
      <c r="CCZ475" s="41"/>
      <c r="CDA475" s="41"/>
      <c r="CDB475" s="41"/>
      <c r="CDC475" s="41"/>
      <c r="CDD475" s="41"/>
      <c r="CDE475" s="41"/>
      <c r="CDF475" s="41"/>
      <c r="CDG475" s="41"/>
      <c r="CDH475" s="41"/>
      <c r="CDI475" s="41"/>
      <c r="CDJ475" s="41"/>
      <c r="CDK475" s="41"/>
      <c r="CDL475" s="41"/>
      <c r="CDM475" s="41"/>
      <c r="CDN475" s="41"/>
      <c r="CDO475" s="41"/>
      <c r="CDP475" s="41"/>
      <c r="CDQ475" s="41"/>
      <c r="CDR475" s="41"/>
      <c r="CDS475" s="41"/>
      <c r="CDT475" s="41"/>
      <c r="CDU475" s="41"/>
      <c r="CDV475" s="41"/>
      <c r="CDW475" s="41"/>
      <c r="CDX475" s="41"/>
      <c r="CDY475" s="41"/>
      <c r="CDZ475" s="41"/>
      <c r="CEA475" s="41"/>
      <c r="CEB475" s="41"/>
      <c r="CEC475" s="41"/>
      <c r="CED475" s="41"/>
      <c r="CEE475" s="41"/>
      <c r="CEF475" s="41"/>
      <c r="CEG475" s="41"/>
      <c r="CEH475" s="41"/>
      <c r="CEI475" s="41"/>
      <c r="CEJ475" s="41"/>
      <c r="CEK475" s="41"/>
      <c r="CEL475" s="41"/>
      <c r="CEM475" s="41"/>
      <c r="CEN475" s="41"/>
      <c r="CEO475" s="41"/>
      <c r="CEP475" s="41"/>
      <c r="CEQ475" s="41"/>
      <c r="CER475" s="41"/>
      <c r="CES475" s="41"/>
      <c r="CET475" s="41"/>
      <c r="CEU475" s="41"/>
      <c r="CEV475" s="41"/>
      <c r="CEW475" s="41"/>
      <c r="CEX475" s="41"/>
      <c r="CEY475" s="41"/>
      <c r="CEZ475" s="41"/>
      <c r="CFA475" s="41"/>
      <c r="CFB475" s="41"/>
      <c r="CFC475" s="41"/>
      <c r="CFD475" s="41"/>
      <c r="CFE475" s="41"/>
      <c r="CFF475" s="41"/>
      <c r="CFG475" s="41"/>
      <c r="CFH475" s="41"/>
      <c r="CFI475" s="41"/>
      <c r="CFJ475" s="41"/>
      <c r="CFK475" s="41"/>
      <c r="CFL475" s="41"/>
      <c r="CFM475" s="41"/>
      <c r="CFN475" s="41"/>
      <c r="CFO475" s="41"/>
      <c r="CFP475" s="41"/>
      <c r="CFQ475" s="41"/>
      <c r="CFR475" s="41"/>
      <c r="CFS475" s="41"/>
      <c r="CFT475" s="41"/>
      <c r="CFU475" s="41"/>
      <c r="CFV475" s="41"/>
      <c r="CFW475" s="41"/>
      <c r="CFX475" s="41"/>
      <c r="CFY475" s="41"/>
      <c r="CFZ475" s="41"/>
      <c r="CGA475" s="41"/>
      <c r="CGB475" s="41"/>
      <c r="CGC475" s="41"/>
      <c r="CGD475" s="41"/>
      <c r="CGE475" s="41"/>
      <c r="CGF475" s="41"/>
      <c r="CGG475" s="41"/>
      <c r="CGH475" s="41"/>
      <c r="CGI475" s="41"/>
      <c r="CGJ475" s="41"/>
      <c r="CGK475" s="41"/>
      <c r="CGL475" s="41"/>
      <c r="CGM475" s="41"/>
      <c r="CGN475" s="41"/>
      <c r="CGO475" s="41"/>
      <c r="CGP475" s="41"/>
      <c r="CGQ475" s="41"/>
      <c r="CGR475" s="41"/>
      <c r="CGS475" s="41"/>
      <c r="CGT475" s="41"/>
      <c r="CGU475" s="41"/>
      <c r="CGV475" s="41"/>
      <c r="CGW475" s="41"/>
      <c r="CGX475" s="41"/>
      <c r="CGY475" s="41"/>
      <c r="CGZ475" s="41"/>
      <c r="CHA475" s="41"/>
      <c r="CHB475" s="41"/>
      <c r="CHC475" s="41"/>
      <c r="CHD475" s="41"/>
      <c r="CHE475" s="41"/>
      <c r="CHF475" s="41"/>
      <c r="CHG475" s="41"/>
      <c r="CHH475" s="41"/>
      <c r="CHI475" s="41"/>
      <c r="CHJ475" s="41"/>
      <c r="CHK475" s="41"/>
      <c r="CHL475" s="41"/>
      <c r="CHM475" s="41"/>
      <c r="CHN475" s="41"/>
      <c r="CHO475" s="41"/>
      <c r="CHP475" s="41"/>
      <c r="CHQ475" s="41"/>
      <c r="CHR475" s="41"/>
      <c r="CHS475" s="41"/>
      <c r="CHT475" s="41"/>
      <c r="CHU475" s="41"/>
      <c r="CHV475" s="41"/>
      <c r="CHW475" s="41"/>
      <c r="CHX475" s="41"/>
      <c r="CHY475" s="41"/>
      <c r="CHZ475" s="41"/>
      <c r="CIA475" s="41"/>
      <c r="CIB475" s="41"/>
      <c r="CIC475" s="41"/>
      <c r="CID475" s="41"/>
      <c r="CIE475" s="41"/>
      <c r="CIF475" s="41"/>
      <c r="CIG475" s="41"/>
      <c r="CIH475" s="41"/>
      <c r="CII475" s="41"/>
      <c r="CIJ475" s="41"/>
      <c r="CIK475" s="41"/>
      <c r="CIL475" s="41"/>
      <c r="CIM475" s="41"/>
      <c r="CIN475" s="41"/>
      <c r="CIO475" s="41"/>
      <c r="CIP475" s="41"/>
      <c r="CIQ475" s="41"/>
      <c r="CIR475" s="41"/>
      <c r="CIS475" s="41"/>
      <c r="CIT475" s="41"/>
      <c r="CIU475" s="41"/>
      <c r="CIV475" s="41"/>
      <c r="CIW475" s="41"/>
      <c r="CIX475" s="41"/>
      <c r="CIY475" s="41"/>
      <c r="CIZ475" s="41"/>
      <c r="CJA475" s="41"/>
      <c r="CJB475" s="41"/>
      <c r="CJC475" s="41"/>
      <c r="CJD475" s="41"/>
      <c r="CJE475" s="41"/>
      <c r="CJF475" s="41"/>
      <c r="CJG475" s="41"/>
      <c r="CJH475" s="41"/>
      <c r="CJI475" s="41"/>
      <c r="CJJ475" s="41"/>
      <c r="CJK475" s="41"/>
      <c r="CJL475" s="41"/>
      <c r="CJM475" s="41"/>
      <c r="CJN475" s="41"/>
      <c r="CJO475" s="41"/>
      <c r="CJP475" s="41"/>
      <c r="CJQ475" s="41"/>
      <c r="CJR475" s="41"/>
      <c r="CJS475" s="41"/>
      <c r="CJT475" s="41"/>
      <c r="CJU475" s="41"/>
      <c r="CJV475" s="41"/>
      <c r="CJW475" s="41"/>
      <c r="CJX475" s="41"/>
      <c r="CJY475" s="41"/>
      <c r="CJZ475" s="41"/>
      <c r="CKA475" s="41"/>
      <c r="CKB475" s="41"/>
      <c r="CKC475" s="41"/>
      <c r="CKD475" s="41"/>
      <c r="CKE475" s="41"/>
      <c r="CKF475" s="41"/>
      <c r="CKG475" s="41"/>
      <c r="CKH475" s="41"/>
      <c r="CKI475" s="41"/>
      <c r="CKJ475" s="41"/>
      <c r="CKK475" s="41"/>
      <c r="CKL475" s="41"/>
      <c r="CKM475" s="41"/>
      <c r="CKN475" s="41"/>
      <c r="CKO475" s="41"/>
      <c r="CKP475" s="41"/>
      <c r="CKQ475" s="41"/>
      <c r="CKR475" s="41"/>
      <c r="CKS475" s="41"/>
      <c r="CKT475" s="41"/>
      <c r="CKU475" s="41"/>
      <c r="CKV475" s="41"/>
      <c r="CKW475" s="41"/>
      <c r="CKX475" s="41"/>
      <c r="CKY475" s="41"/>
      <c r="CKZ475" s="41"/>
      <c r="CLA475" s="41"/>
      <c r="CLB475" s="41"/>
      <c r="CLC475" s="41"/>
      <c r="CLD475" s="41"/>
      <c r="CLE475" s="41"/>
      <c r="CLF475" s="41"/>
      <c r="CLG475" s="41"/>
      <c r="CLH475" s="41"/>
      <c r="CLI475" s="41"/>
      <c r="CLJ475" s="41"/>
      <c r="CLK475" s="41"/>
      <c r="CLL475" s="41"/>
      <c r="CLM475" s="41"/>
      <c r="CLN475" s="41"/>
      <c r="CLO475" s="41"/>
      <c r="CLP475" s="41"/>
      <c r="CLQ475" s="41"/>
      <c r="CLR475" s="41"/>
      <c r="CLS475" s="41"/>
      <c r="CLT475" s="41"/>
      <c r="CLU475" s="41"/>
      <c r="CLV475" s="41"/>
      <c r="CLW475" s="41"/>
      <c r="CLX475" s="41"/>
      <c r="CLY475" s="41"/>
      <c r="CLZ475" s="41"/>
      <c r="CMA475" s="41"/>
      <c r="CMB475" s="41"/>
      <c r="CMC475" s="41"/>
      <c r="CMD475" s="41"/>
      <c r="CME475" s="41"/>
      <c r="CMF475" s="41"/>
      <c r="CMG475" s="41"/>
      <c r="CMH475" s="41"/>
      <c r="CMI475" s="41"/>
      <c r="CMJ475" s="41"/>
      <c r="CMK475" s="41"/>
      <c r="CML475" s="41"/>
      <c r="CMM475" s="41"/>
      <c r="CMN475" s="41"/>
      <c r="CMO475" s="41"/>
      <c r="CMP475" s="41"/>
      <c r="CMQ475" s="41"/>
      <c r="CMR475" s="41"/>
      <c r="CMS475" s="41"/>
      <c r="CMT475" s="41"/>
      <c r="CMU475" s="41"/>
      <c r="CMV475" s="41"/>
      <c r="CMW475" s="41"/>
      <c r="CMX475" s="41"/>
      <c r="CMY475" s="41"/>
      <c r="CMZ475" s="41"/>
      <c r="CNA475" s="41"/>
      <c r="CNB475" s="41"/>
      <c r="CNC475" s="41"/>
      <c r="CND475" s="41"/>
      <c r="CNE475" s="41"/>
      <c r="CNF475" s="41"/>
      <c r="CNG475" s="41"/>
      <c r="CNH475" s="41"/>
      <c r="CNI475" s="41"/>
      <c r="CNJ475" s="41"/>
      <c r="CNK475" s="41"/>
      <c r="CNL475" s="41"/>
      <c r="CNM475" s="41"/>
      <c r="CNN475" s="41"/>
      <c r="CNO475" s="41"/>
      <c r="CNP475" s="41"/>
      <c r="CNQ475" s="41"/>
      <c r="CNR475" s="41"/>
      <c r="CNS475" s="41"/>
      <c r="CNT475" s="41"/>
      <c r="CNU475" s="41"/>
      <c r="CNV475" s="41"/>
      <c r="CNW475" s="41"/>
      <c r="CNX475" s="41"/>
      <c r="CNY475" s="41"/>
      <c r="CNZ475" s="41"/>
      <c r="COA475" s="41"/>
      <c r="COB475" s="41"/>
      <c r="COC475" s="41"/>
      <c r="COD475" s="41"/>
      <c r="COE475" s="41"/>
      <c r="COF475" s="41"/>
      <c r="COG475" s="41"/>
      <c r="COH475" s="41"/>
      <c r="COI475" s="41"/>
      <c r="COJ475" s="41"/>
      <c r="COK475" s="41"/>
      <c r="COL475" s="41"/>
      <c r="COM475" s="41"/>
      <c r="CON475" s="41"/>
      <c r="COO475" s="41"/>
      <c r="COP475" s="41"/>
      <c r="COQ475" s="41"/>
      <c r="COR475" s="41"/>
      <c r="COS475" s="41"/>
      <c r="COT475" s="41"/>
      <c r="COU475" s="41"/>
      <c r="COV475" s="41"/>
      <c r="COW475" s="41"/>
      <c r="COX475" s="41"/>
      <c r="COY475" s="41"/>
      <c r="COZ475" s="41"/>
      <c r="CPA475" s="41"/>
      <c r="CPB475" s="41"/>
      <c r="CPC475" s="41"/>
      <c r="CPD475" s="41"/>
      <c r="CPE475" s="41"/>
      <c r="CPF475" s="41"/>
      <c r="CPG475" s="41"/>
      <c r="CPH475" s="41"/>
      <c r="CPI475" s="41"/>
      <c r="CPJ475" s="41"/>
      <c r="CPK475" s="41"/>
      <c r="CPL475" s="41"/>
      <c r="CPM475" s="41"/>
      <c r="CPN475" s="41"/>
      <c r="CPO475" s="41"/>
      <c r="CPP475" s="41"/>
      <c r="CPQ475" s="41"/>
      <c r="CPR475" s="41"/>
      <c r="CPS475" s="41"/>
      <c r="CPT475" s="41"/>
      <c r="CPU475" s="41"/>
      <c r="CPV475" s="41"/>
      <c r="CPW475" s="41"/>
      <c r="CPX475" s="41"/>
      <c r="CPY475" s="41"/>
      <c r="CPZ475" s="41"/>
      <c r="CQA475" s="41"/>
      <c r="CQB475" s="41"/>
      <c r="CQC475" s="41"/>
      <c r="CQD475" s="41"/>
      <c r="CQE475" s="41"/>
      <c r="CQF475" s="41"/>
      <c r="CQG475" s="41"/>
      <c r="CQH475" s="41"/>
      <c r="CQI475" s="41"/>
      <c r="CQJ475" s="41"/>
      <c r="CQK475" s="41"/>
      <c r="CQL475" s="41"/>
      <c r="CQM475" s="41"/>
      <c r="CQN475" s="41"/>
      <c r="CQO475" s="41"/>
      <c r="CQP475" s="41"/>
      <c r="CQQ475" s="41"/>
      <c r="CQR475" s="41"/>
      <c r="CQS475" s="41"/>
      <c r="CQT475" s="41"/>
      <c r="CQU475" s="41"/>
      <c r="CQV475" s="41"/>
      <c r="CQW475" s="41"/>
      <c r="CQX475" s="41"/>
      <c r="CQY475" s="41"/>
      <c r="CQZ475" s="41"/>
      <c r="CRA475" s="41"/>
      <c r="CRB475" s="41"/>
      <c r="CRC475" s="41"/>
      <c r="CRD475" s="41"/>
      <c r="CRE475" s="41"/>
      <c r="CRF475" s="41"/>
      <c r="CRG475" s="41"/>
      <c r="CRH475" s="41"/>
      <c r="CRI475" s="41"/>
      <c r="CRJ475" s="41"/>
      <c r="CRK475" s="41"/>
      <c r="CRL475" s="41"/>
      <c r="CRM475" s="41"/>
      <c r="CRN475" s="41"/>
      <c r="CRO475" s="41"/>
      <c r="CRP475" s="41"/>
      <c r="CRQ475" s="41"/>
      <c r="CRR475" s="41"/>
      <c r="CRS475" s="41"/>
      <c r="CRT475" s="41"/>
      <c r="CRU475" s="41"/>
      <c r="CRV475" s="41"/>
      <c r="CRW475" s="41"/>
      <c r="CRX475" s="41"/>
      <c r="CRY475" s="41"/>
      <c r="CRZ475" s="41"/>
      <c r="CSA475" s="41"/>
      <c r="CSB475" s="41"/>
      <c r="CSC475" s="41"/>
      <c r="CSD475" s="41"/>
      <c r="CSE475" s="41"/>
      <c r="CSF475" s="41"/>
      <c r="CSG475" s="41"/>
      <c r="CSH475" s="41"/>
      <c r="CSI475" s="41"/>
      <c r="CSJ475" s="41"/>
      <c r="CSK475" s="41"/>
      <c r="CSL475" s="41"/>
      <c r="CSM475" s="41"/>
      <c r="CSN475" s="41"/>
      <c r="CSO475" s="41"/>
      <c r="CSP475" s="41"/>
      <c r="CSQ475" s="41"/>
      <c r="CSR475" s="41"/>
      <c r="CSS475" s="41"/>
      <c r="CST475" s="41"/>
      <c r="CSU475" s="41"/>
      <c r="CSV475" s="41"/>
      <c r="CSW475" s="41"/>
      <c r="CSX475" s="41"/>
      <c r="CSY475" s="41"/>
      <c r="CSZ475" s="41"/>
      <c r="CTA475" s="41"/>
      <c r="CTB475" s="41"/>
      <c r="CTC475" s="41"/>
      <c r="CTD475" s="41"/>
      <c r="CTE475" s="41"/>
      <c r="CTF475" s="41"/>
      <c r="CTG475" s="41"/>
      <c r="CTH475" s="41"/>
      <c r="CTI475" s="41"/>
      <c r="CTJ475" s="41"/>
      <c r="CTK475" s="41"/>
      <c r="CTL475" s="41"/>
      <c r="CTM475" s="41"/>
      <c r="CTN475" s="41"/>
      <c r="CTO475" s="41"/>
      <c r="CTP475" s="41"/>
      <c r="CTQ475" s="41"/>
      <c r="CTR475" s="41"/>
      <c r="CTS475" s="41"/>
      <c r="CTT475" s="41"/>
      <c r="CTU475" s="41"/>
      <c r="CTV475" s="41"/>
      <c r="CTW475" s="41"/>
      <c r="CTX475" s="41"/>
      <c r="CTY475" s="41"/>
      <c r="CTZ475" s="41"/>
      <c r="CUA475" s="41"/>
      <c r="CUB475" s="41"/>
      <c r="CUC475" s="41"/>
      <c r="CUD475" s="41"/>
      <c r="CUE475" s="41"/>
      <c r="CUF475" s="41"/>
      <c r="CUG475" s="41"/>
      <c r="CUH475" s="41"/>
      <c r="CUI475" s="41"/>
      <c r="CUJ475" s="41"/>
      <c r="CUK475" s="41"/>
      <c r="CUL475" s="41"/>
      <c r="CUM475" s="41"/>
      <c r="CUN475" s="41"/>
      <c r="CUO475" s="41"/>
      <c r="CUP475" s="41"/>
      <c r="CUQ475" s="41"/>
      <c r="CUR475" s="41"/>
      <c r="CUS475" s="41"/>
      <c r="CUT475" s="41"/>
      <c r="CUU475" s="41"/>
      <c r="CUV475" s="41"/>
      <c r="CUW475" s="41"/>
      <c r="CUX475" s="41"/>
      <c r="CUY475" s="41"/>
      <c r="CUZ475" s="41"/>
      <c r="CVA475" s="41"/>
      <c r="CVB475" s="41"/>
      <c r="CVC475" s="41"/>
      <c r="CVD475" s="41"/>
      <c r="CVE475" s="41"/>
      <c r="CVF475" s="41"/>
      <c r="CVG475" s="41"/>
      <c r="CVH475" s="41"/>
      <c r="CVI475" s="41"/>
      <c r="CVJ475" s="41"/>
      <c r="CVK475" s="41"/>
      <c r="CVL475" s="41"/>
      <c r="CVM475" s="41"/>
      <c r="CVN475" s="41"/>
      <c r="CVO475" s="41"/>
      <c r="CVP475" s="41"/>
      <c r="CVQ475" s="41"/>
      <c r="CVR475" s="41"/>
      <c r="CVS475" s="41"/>
      <c r="CVT475" s="41"/>
      <c r="CVU475" s="41"/>
      <c r="CVV475" s="41"/>
      <c r="CVW475" s="41"/>
      <c r="CVX475" s="41"/>
      <c r="CVY475" s="41"/>
      <c r="CVZ475" s="41"/>
      <c r="CWA475" s="41"/>
      <c r="CWB475" s="41"/>
      <c r="CWC475" s="41"/>
      <c r="CWD475" s="41"/>
      <c r="CWE475" s="41"/>
      <c r="CWF475" s="41"/>
      <c r="CWG475" s="41"/>
      <c r="CWH475" s="41"/>
      <c r="CWI475" s="41"/>
      <c r="CWJ475" s="41"/>
      <c r="CWK475" s="41"/>
      <c r="CWL475" s="41"/>
      <c r="CWM475" s="41"/>
      <c r="CWN475" s="41"/>
      <c r="CWO475" s="41"/>
      <c r="CWP475" s="41"/>
      <c r="CWQ475" s="41"/>
      <c r="CWR475" s="41"/>
      <c r="CWS475" s="41"/>
      <c r="CWT475" s="41"/>
      <c r="CWU475" s="41"/>
      <c r="CWV475" s="41"/>
      <c r="CWW475" s="41"/>
      <c r="CWX475" s="41"/>
      <c r="CWY475" s="41"/>
      <c r="CWZ475" s="41"/>
      <c r="CXA475" s="41"/>
      <c r="CXB475" s="41"/>
      <c r="CXC475" s="41"/>
      <c r="CXD475" s="41"/>
      <c r="CXE475" s="41"/>
      <c r="CXF475" s="41"/>
      <c r="CXG475" s="41"/>
      <c r="CXH475" s="41"/>
      <c r="CXI475" s="41"/>
      <c r="CXJ475" s="41"/>
      <c r="CXK475" s="41"/>
      <c r="CXL475" s="41"/>
      <c r="CXM475" s="41"/>
      <c r="CXN475" s="41"/>
      <c r="CXO475" s="41"/>
      <c r="CXP475" s="41"/>
      <c r="CXQ475" s="41"/>
      <c r="CXR475" s="41"/>
      <c r="CXS475" s="41"/>
      <c r="CXT475" s="41"/>
      <c r="CXU475" s="41"/>
      <c r="CXV475" s="41"/>
      <c r="CXW475" s="41"/>
      <c r="CXX475" s="41"/>
      <c r="CXY475" s="41"/>
      <c r="CXZ475" s="41"/>
      <c r="CYA475" s="41"/>
      <c r="CYB475" s="41"/>
      <c r="CYC475" s="41"/>
      <c r="CYD475" s="41"/>
      <c r="CYE475" s="41"/>
      <c r="CYF475" s="41"/>
      <c r="CYG475" s="41"/>
      <c r="CYH475" s="41"/>
      <c r="CYI475" s="41"/>
      <c r="CYJ475" s="41"/>
      <c r="CYK475" s="41"/>
      <c r="CYL475" s="41"/>
      <c r="CYM475" s="41"/>
      <c r="CYN475" s="41"/>
      <c r="CYO475" s="41"/>
      <c r="CYP475" s="41"/>
      <c r="CYQ475" s="41"/>
      <c r="CYR475" s="41"/>
      <c r="CYS475" s="41"/>
      <c r="CYT475" s="41"/>
      <c r="CYU475" s="41"/>
      <c r="CYV475" s="41"/>
      <c r="CYW475" s="41"/>
      <c r="CYX475" s="41"/>
      <c r="CYY475" s="41"/>
      <c r="CYZ475" s="41"/>
      <c r="CZA475" s="41"/>
      <c r="CZB475" s="41"/>
      <c r="CZC475" s="41"/>
      <c r="CZD475" s="41"/>
      <c r="CZE475" s="41"/>
      <c r="CZF475" s="41"/>
      <c r="CZG475" s="41"/>
      <c r="CZH475" s="41"/>
      <c r="CZI475" s="41"/>
      <c r="CZJ475" s="41"/>
      <c r="CZK475" s="41"/>
      <c r="CZL475" s="41"/>
      <c r="CZM475" s="41"/>
      <c r="CZN475" s="41"/>
      <c r="CZO475" s="41"/>
      <c r="CZP475" s="41"/>
      <c r="CZQ475" s="41"/>
      <c r="CZR475" s="41"/>
      <c r="CZS475" s="41"/>
      <c r="CZT475" s="41"/>
      <c r="CZU475" s="41"/>
      <c r="CZV475" s="41"/>
      <c r="CZW475" s="41"/>
      <c r="CZX475" s="41"/>
      <c r="CZY475" s="41"/>
      <c r="CZZ475" s="41"/>
      <c r="DAA475" s="41"/>
      <c r="DAB475" s="41"/>
      <c r="DAC475" s="41"/>
      <c r="DAD475" s="41"/>
      <c r="DAE475" s="41"/>
      <c r="DAF475" s="41"/>
      <c r="DAG475" s="41"/>
      <c r="DAH475" s="41"/>
      <c r="DAI475" s="41"/>
      <c r="DAJ475" s="41"/>
      <c r="DAK475" s="41"/>
      <c r="DAL475" s="41"/>
      <c r="DAM475" s="41"/>
      <c r="DAN475" s="41"/>
      <c r="DAO475" s="41"/>
      <c r="DAP475" s="41"/>
      <c r="DAQ475" s="41"/>
      <c r="DAR475" s="41"/>
      <c r="DAS475" s="41"/>
      <c r="DAT475" s="41"/>
      <c r="DAU475" s="41"/>
      <c r="DAV475" s="41"/>
      <c r="DAW475" s="41"/>
      <c r="DAX475" s="41"/>
      <c r="DAY475" s="41"/>
      <c r="DAZ475" s="41"/>
      <c r="DBA475" s="41"/>
      <c r="DBB475" s="41"/>
      <c r="DBC475" s="41"/>
      <c r="DBD475" s="41"/>
      <c r="DBE475" s="41"/>
      <c r="DBF475" s="41"/>
      <c r="DBG475" s="41"/>
      <c r="DBH475" s="41"/>
      <c r="DBI475" s="41"/>
      <c r="DBJ475" s="41"/>
      <c r="DBK475" s="41"/>
      <c r="DBL475" s="41"/>
      <c r="DBM475" s="41"/>
      <c r="DBN475" s="41"/>
      <c r="DBO475" s="41"/>
      <c r="DBP475" s="41"/>
      <c r="DBQ475" s="41"/>
      <c r="DBR475" s="41"/>
      <c r="DBS475" s="41"/>
      <c r="DBT475" s="41"/>
      <c r="DBU475" s="41"/>
      <c r="DBV475" s="41"/>
      <c r="DBW475" s="41"/>
      <c r="DBX475" s="41"/>
      <c r="DBY475" s="41"/>
      <c r="DBZ475" s="41"/>
      <c r="DCA475" s="41"/>
      <c r="DCB475" s="41"/>
      <c r="DCC475" s="41"/>
      <c r="DCD475" s="41"/>
      <c r="DCE475" s="41"/>
      <c r="DCF475" s="41"/>
      <c r="DCG475" s="41"/>
      <c r="DCH475" s="41"/>
      <c r="DCI475" s="41"/>
      <c r="DCJ475" s="41"/>
      <c r="DCK475" s="41"/>
      <c r="DCL475" s="41"/>
      <c r="DCM475" s="41"/>
      <c r="DCN475" s="41"/>
      <c r="DCO475" s="41"/>
      <c r="DCP475" s="41"/>
      <c r="DCQ475" s="41"/>
      <c r="DCR475" s="41"/>
      <c r="DCS475" s="41"/>
      <c r="DCT475" s="41"/>
      <c r="DCU475" s="41"/>
      <c r="DCV475" s="41"/>
      <c r="DCW475" s="41"/>
      <c r="DCX475" s="41"/>
      <c r="DCY475" s="41"/>
      <c r="DCZ475" s="41"/>
      <c r="DDA475" s="41"/>
      <c r="DDB475" s="41"/>
      <c r="DDC475" s="41"/>
      <c r="DDD475" s="41"/>
      <c r="DDE475" s="41"/>
      <c r="DDF475" s="41"/>
      <c r="DDG475" s="41"/>
      <c r="DDH475" s="41"/>
      <c r="DDI475" s="41"/>
      <c r="DDJ475" s="41"/>
      <c r="DDK475" s="41"/>
      <c r="DDL475" s="41"/>
      <c r="DDM475" s="41"/>
      <c r="DDN475" s="41"/>
      <c r="DDO475" s="41"/>
      <c r="DDP475" s="41"/>
      <c r="DDQ475" s="41"/>
      <c r="DDR475" s="41"/>
      <c r="DDS475" s="41"/>
      <c r="DDT475" s="41"/>
      <c r="DDU475" s="41"/>
      <c r="DDV475" s="41"/>
      <c r="DDW475" s="41"/>
      <c r="DDX475" s="41"/>
      <c r="DDY475" s="41"/>
      <c r="DDZ475" s="41"/>
      <c r="DEA475" s="41"/>
      <c r="DEB475" s="41"/>
      <c r="DEC475" s="41"/>
      <c r="DED475" s="41"/>
      <c r="DEE475" s="41"/>
      <c r="DEF475" s="41"/>
      <c r="DEG475" s="41"/>
      <c r="DEH475" s="41"/>
      <c r="DEI475" s="41"/>
      <c r="DEJ475" s="41"/>
      <c r="DEK475" s="41"/>
      <c r="DEL475" s="41"/>
      <c r="DEM475" s="41"/>
      <c r="DEN475" s="41"/>
      <c r="DEO475" s="41"/>
      <c r="DEP475" s="41"/>
      <c r="DEQ475" s="41"/>
      <c r="DER475" s="41"/>
      <c r="DES475" s="41"/>
      <c r="DET475" s="41"/>
      <c r="DEU475" s="41"/>
      <c r="DEV475" s="41"/>
      <c r="DEW475" s="41"/>
      <c r="DEX475" s="41"/>
      <c r="DEY475" s="41"/>
      <c r="DEZ475" s="41"/>
      <c r="DFA475" s="41"/>
      <c r="DFB475" s="41"/>
      <c r="DFC475" s="41"/>
      <c r="DFD475" s="41"/>
      <c r="DFE475" s="41"/>
      <c r="DFF475" s="41"/>
      <c r="DFG475" s="41"/>
      <c r="DFH475" s="41"/>
      <c r="DFI475" s="41"/>
      <c r="DFJ475" s="41"/>
      <c r="DFK475" s="41"/>
      <c r="DFL475" s="41"/>
      <c r="DFM475" s="41"/>
      <c r="DFN475" s="41"/>
      <c r="DFO475" s="41"/>
      <c r="DFP475" s="41"/>
      <c r="DFQ475" s="41"/>
      <c r="DFR475" s="41"/>
      <c r="DFS475" s="41"/>
      <c r="DFT475" s="41"/>
      <c r="DFU475" s="41"/>
      <c r="DFV475" s="41"/>
      <c r="DFW475" s="41"/>
      <c r="DFX475" s="41"/>
      <c r="DFY475" s="41"/>
      <c r="DFZ475" s="41"/>
      <c r="DGA475" s="41"/>
      <c r="DGB475" s="41"/>
      <c r="DGC475" s="41"/>
      <c r="DGD475" s="41"/>
      <c r="DGE475" s="41"/>
      <c r="DGF475" s="41"/>
      <c r="DGG475" s="41"/>
      <c r="DGH475" s="41"/>
      <c r="DGI475" s="41"/>
      <c r="DGJ475" s="41"/>
      <c r="DGK475" s="41"/>
      <c r="DGL475" s="41"/>
      <c r="DGM475" s="41"/>
      <c r="DGN475" s="41"/>
      <c r="DGO475" s="41"/>
      <c r="DGP475" s="41"/>
      <c r="DGQ475" s="41"/>
      <c r="DGR475" s="41"/>
      <c r="DGS475" s="41"/>
      <c r="DGT475" s="41"/>
      <c r="DGU475" s="41"/>
      <c r="DGV475" s="41"/>
      <c r="DGW475" s="41"/>
      <c r="DGX475" s="41"/>
      <c r="DGY475" s="41"/>
      <c r="DGZ475" s="41"/>
      <c r="DHA475" s="41"/>
      <c r="DHB475" s="41"/>
      <c r="DHC475" s="41"/>
      <c r="DHD475" s="41"/>
      <c r="DHE475" s="41"/>
      <c r="DHF475" s="41"/>
      <c r="DHG475" s="41"/>
      <c r="DHH475" s="41"/>
      <c r="DHI475" s="41"/>
      <c r="DHJ475" s="41"/>
      <c r="DHK475" s="41"/>
      <c r="DHL475" s="41"/>
      <c r="DHM475" s="41"/>
      <c r="DHN475" s="41"/>
      <c r="DHO475" s="41"/>
      <c r="DHP475" s="41"/>
      <c r="DHQ475" s="41"/>
      <c r="DHR475" s="41"/>
      <c r="DHS475" s="41"/>
      <c r="DHT475" s="41"/>
      <c r="DHU475" s="41"/>
      <c r="DHV475" s="41"/>
      <c r="DHW475" s="41"/>
      <c r="DHX475" s="41"/>
      <c r="DHY475" s="41"/>
      <c r="DHZ475" s="41"/>
      <c r="DIA475" s="41"/>
      <c r="DIB475" s="41"/>
      <c r="DIC475" s="41"/>
      <c r="DID475" s="41"/>
      <c r="DIE475" s="41"/>
      <c r="DIF475" s="41"/>
      <c r="DIG475" s="41"/>
      <c r="DIH475" s="41"/>
      <c r="DII475" s="41"/>
      <c r="DIJ475" s="41"/>
      <c r="DIK475" s="41"/>
      <c r="DIL475" s="41"/>
      <c r="DIM475" s="41"/>
      <c r="DIN475" s="41"/>
      <c r="DIO475" s="41"/>
      <c r="DIP475" s="41"/>
      <c r="DIQ475" s="41"/>
      <c r="DIR475" s="41"/>
      <c r="DIS475" s="41"/>
      <c r="DIT475" s="41"/>
      <c r="DIU475" s="41"/>
      <c r="DIV475" s="41"/>
      <c r="DIW475" s="41"/>
      <c r="DIX475" s="41"/>
      <c r="DIY475" s="41"/>
      <c r="DIZ475" s="41"/>
      <c r="DJA475" s="41"/>
      <c r="DJB475" s="41"/>
      <c r="DJC475" s="41"/>
      <c r="DJD475" s="41"/>
      <c r="DJE475" s="41"/>
      <c r="DJF475" s="41"/>
      <c r="DJG475" s="41"/>
      <c r="DJH475" s="41"/>
      <c r="DJI475" s="41"/>
      <c r="DJJ475" s="41"/>
      <c r="DJK475" s="41"/>
      <c r="DJL475" s="41"/>
      <c r="DJM475" s="41"/>
      <c r="DJN475" s="41"/>
      <c r="DJO475" s="41"/>
      <c r="DJP475" s="41"/>
      <c r="DJQ475" s="41"/>
      <c r="DJR475" s="41"/>
      <c r="DJS475" s="41"/>
      <c r="DJT475" s="41"/>
      <c r="DJU475" s="41"/>
      <c r="DJV475" s="41"/>
      <c r="DJW475" s="41"/>
      <c r="DJX475" s="41"/>
      <c r="DJY475" s="41"/>
      <c r="DJZ475" s="41"/>
      <c r="DKA475" s="41"/>
      <c r="DKB475" s="41"/>
      <c r="DKC475" s="41"/>
      <c r="DKD475" s="41"/>
      <c r="DKE475" s="41"/>
      <c r="DKF475" s="41"/>
      <c r="DKG475" s="41"/>
      <c r="DKH475" s="41"/>
      <c r="DKI475" s="41"/>
      <c r="DKJ475" s="41"/>
      <c r="DKK475" s="41"/>
      <c r="DKL475" s="41"/>
      <c r="DKM475" s="41"/>
      <c r="DKN475" s="41"/>
      <c r="DKO475" s="41"/>
      <c r="DKP475" s="41"/>
      <c r="DKQ475" s="41"/>
      <c r="DKR475" s="41"/>
      <c r="DKS475" s="41"/>
      <c r="DKT475" s="41"/>
      <c r="DKU475" s="41"/>
      <c r="DKV475" s="41"/>
      <c r="DKW475" s="41"/>
      <c r="DKX475" s="41"/>
      <c r="DKY475" s="41"/>
      <c r="DKZ475" s="41"/>
      <c r="DLA475" s="41"/>
      <c r="DLB475" s="41"/>
      <c r="DLC475" s="41"/>
      <c r="DLD475" s="41"/>
      <c r="DLE475" s="41"/>
      <c r="DLF475" s="41"/>
      <c r="DLG475" s="41"/>
      <c r="DLH475" s="41"/>
      <c r="DLI475" s="41"/>
      <c r="DLJ475" s="41"/>
      <c r="DLK475" s="41"/>
      <c r="DLL475" s="41"/>
      <c r="DLM475" s="41"/>
      <c r="DLN475" s="41"/>
      <c r="DLO475" s="41"/>
      <c r="DLP475" s="41"/>
      <c r="DLQ475" s="41"/>
      <c r="DLR475" s="41"/>
      <c r="DLS475" s="41"/>
      <c r="DLT475" s="41"/>
      <c r="DLU475" s="41"/>
      <c r="DLV475" s="41"/>
      <c r="DLW475" s="41"/>
      <c r="DLX475" s="41"/>
      <c r="DLY475" s="41"/>
      <c r="DLZ475" s="41"/>
      <c r="DMA475" s="41"/>
      <c r="DMB475" s="41"/>
      <c r="DMC475" s="41"/>
      <c r="DMD475" s="41"/>
      <c r="DME475" s="41"/>
      <c r="DMF475" s="41"/>
      <c r="DMG475" s="41"/>
      <c r="DMH475" s="41"/>
      <c r="DMI475" s="41"/>
      <c r="DMJ475" s="41"/>
      <c r="DMK475" s="41"/>
      <c r="DML475" s="41"/>
      <c r="DMM475" s="41"/>
      <c r="DMN475" s="41"/>
      <c r="DMO475" s="41"/>
      <c r="DMP475" s="41"/>
      <c r="DMQ475" s="41"/>
      <c r="DMR475" s="41"/>
      <c r="DMS475" s="41"/>
      <c r="DMT475" s="41"/>
      <c r="DMU475" s="41"/>
      <c r="DMV475" s="41"/>
      <c r="DMW475" s="41"/>
      <c r="DMX475" s="41"/>
      <c r="DMY475" s="41"/>
      <c r="DMZ475" s="41"/>
      <c r="DNA475" s="41"/>
      <c r="DNB475" s="41"/>
      <c r="DNC475" s="41"/>
      <c r="DND475" s="41"/>
      <c r="DNE475" s="41"/>
      <c r="DNF475" s="41"/>
      <c r="DNG475" s="41"/>
      <c r="DNH475" s="41"/>
      <c r="DNI475" s="41"/>
      <c r="DNJ475" s="41"/>
      <c r="DNK475" s="41"/>
      <c r="DNL475" s="41"/>
      <c r="DNM475" s="41"/>
      <c r="DNN475" s="41"/>
      <c r="DNO475" s="41"/>
      <c r="DNP475" s="41"/>
      <c r="DNQ475" s="41"/>
      <c r="DNR475" s="41"/>
      <c r="DNS475" s="41"/>
      <c r="DNT475" s="41"/>
      <c r="DNU475" s="41"/>
      <c r="DNV475" s="41"/>
      <c r="DNW475" s="41"/>
      <c r="DNX475" s="41"/>
      <c r="DNY475" s="41"/>
      <c r="DNZ475" s="41"/>
      <c r="DOA475" s="41"/>
      <c r="DOB475" s="41"/>
      <c r="DOC475" s="41"/>
      <c r="DOD475" s="41"/>
      <c r="DOE475" s="41"/>
      <c r="DOF475" s="41"/>
      <c r="DOG475" s="41"/>
      <c r="DOH475" s="41"/>
      <c r="DOI475" s="41"/>
      <c r="DOJ475" s="41"/>
      <c r="DOK475" s="41"/>
      <c r="DOL475" s="41"/>
      <c r="DOM475" s="41"/>
      <c r="DON475" s="41"/>
      <c r="DOO475" s="41"/>
      <c r="DOP475" s="41"/>
      <c r="DOQ475" s="41"/>
      <c r="DOR475" s="41"/>
      <c r="DOS475" s="41"/>
      <c r="DOT475" s="41"/>
      <c r="DOU475" s="41"/>
      <c r="DOV475" s="41"/>
      <c r="DOW475" s="41"/>
      <c r="DOX475" s="41"/>
      <c r="DOY475" s="41"/>
      <c r="DOZ475" s="41"/>
      <c r="DPA475" s="41"/>
      <c r="DPB475" s="41"/>
      <c r="DPC475" s="41"/>
      <c r="DPD475" s="41"/>
      <c r="DPE475" s="41"/>
      <c r="DPF475" s="41"/>
      <c r="DPG475" s="41"/>
      <c r="DPH475" s="41"/>
      <c r="DPI475" s="41"/>
      <c r="DPJ475" s="41"/>
      <c r="DPK475" s="41"/>
      <c r="DPL475" s="41"/>
      <c r="DPM475" s="41"/>
      <c r="DPN475" s="41"/>
      <c r="DPO475" s="41"/>
      <c r="DPP475" s="41"/>
      <c r="DPQ475" s="41"/>
      <c r="DPR475" s="41"/>
      <c r="DPS475" s="41"/>
      <c r="DPT475" s="41"/>
      <c r="DPU475" s="41"/>
      <c r="DPV475" s="41"/>
      <c r="DPW475" s="41"/>
      <c r="DPX475" s="41"/>
      <c r="DPY475" s="41"/>
      <c r="DPZ475" s="41"/>
      <c r="DQA475" s="41"/>
      <c r="DQB475" s="41"/>
      <c r="DQC475" s="41"/>
      <c r="DQD475" s="41"/>
      <c r="DQE475" s="41"/>
      <c r="DQF475" s="41"/>
      <c r="DQG475" s="41"/>
      <c r="DQH475" s="41"/>
      <c r="DQI475" s="41"/>
      <c r="DQJ475" s="41"/>
      <c r="DQK475" s="41"/>
      <c r="DQL475" s="41"/>
      <c r="DQM475" s="41"/>
      <c r="DQN475" s="41"/>
      <c r="DQO475" s="41"/>
      <c r="DQP475" s="41"/>
      <c r="DQQ475" s="41"/>
      <c r="DQR475" s="41"/>
      <c r="DQS475" s="41"/>
      <c r="DQT475" s="41"/>
      <c r="DQU475" s="41"/>
      <c r="DQV475" s="41"/>
      <c r="DQW475" s="41"/>
      <c r="DQX475" s="41"/>
      <c r="DQY475" s="41"/>
      <c r="DQZ475" s="41"/>
      <c r="DRA475" s="41"/>
      <c r="DRB475" s="41"/>
      <c r="DRC475" s="41"/>
      <c r="DRD475" s="41"/>
      <c r="DRE475" s="41"/>
      <c r="DRF475" s="41"/>
      <c r="DRG475" s="41"/>
      <c r="DRH475" s="41"/>
      <c r="DRI475" s="41"/>
      <c r="DRJ475" s="41"/>
      <c r="DRK475" s="41"/>
      <c r="DRL475" s="41"/>
      <c r="DRM475" s="41"/>
      <c r="DRN475" s="41"/>
      <c r="DRO475" s="41"/>
      <c r="DRP475" s="41"/>
      <c r="DRQ475" s="41"/>
      <c r="DRR475" s="41"/>
      <c r="DRS475" s="41"/>
      <c r="DRT475" s="41"/>
      <c r="DRU475" s="41"/>
      <c r="DRV475" s="41"/>
      <c r="DRW475" s="41"/>
      <c r="DRX475" s="41"/>
      <c r="DRY475" s="41"/>
      <c r="DRZ475" s="41"/>
      <c r="DSA475" s="41"/>
      <c r="DSB475" s="41"/>
      <c r="DSC475" s="41"/>
      <c r="DSD475" s="41"/>
      <c r="DSE475" s="41"/>
      <c r="DSF475" s="41"/>
      <c r="DSG475" s="41"/>
      <c r="DSH475" s="41"/>
      <c r="DSI475" s="41"/>
      <c r="DSJ475" s="41"/>
      <c r="DSK475" s="41"/>
      <c r="DSL475" s="41"/>
      <c r="DSM475" s="41"/>
      <c r="DSN475" s="41"/>
      <c r="DSO475" s="41"/>
      <c r="DSP475" s="41"/>
      <c r="DSQ475" s="41"/>
      <c r="DSR475" s="41"/>
      <c r="DSS475" s="41"/>
      <c r="DST475" s="41"/>
      <c r="DSU475" s="41"/>
      <c r="DSV475" s="41"/>
      <c r="DSW475" s="41"/>
      <c r="DSX475" s="41"/>
      <c r="DSY475" s="41"/>
      <c r="DSZ475" s="41"/>
      <c r="DTA475" s="41"/>
      <c r="DTB475" s="41"/>
      <c r="DTC475" s="41"/>
      <c r="DTD475" s="41"/>
      <c r="DTE475" s="41"/>
      <c r="DTF475" s="41"/>
      <c r="DTG475" s="41"/>
      <c r="DTH475" s="41"/>
      <c r="DTI475" s="41"/>
      <c r="DTJ475" s="41"/>
      <c r="DTK475" s="41"/>
      <c r="DTL475" s="41"/>
      <c r="DTM475" s="41"/>
      <c r="DTN475" s="41"/>
      <c r="DTO475" s="41"/>
      <c r="DTP475" s="41"/>
      <c r="DTQ475" s="41"/>
      <c r="DTR475" s="41"/>
      <c r="DTS475" s="41"/>
      <c r="DTT475" s="41"/>
      <c r="DTU475" s="41"/>
      <c r="DTV475" s="41"/>
      <c r="DTW475" s="41"/>
      <c r="DTX475" s="41"/>
      <c r="DTY475" s="41"/>
      <c r="DTZ475" s="41"/>
      <c r="DUA475" s="41"/>
      <c r="DUB475" s="41"/>
      <c r="DUC475" s="41"/>
      <c r="DUD475" s="41"/>
      <c r="DUE475" s="41"/>
      <c r="DUF475" s="41"/>
      <c r="DUG475" s="41"/>
      <c r="DUH475" s="41"/>
      <c r="DUI475" s="41"/>
      <c r="DUJ475" s="41"/>
      <c r="DUK475" s="41"/>
      <c r="DUL475" s="41"/>
      <c r="DUM475" s="41"/>
      <c r="DUN475" s="41"/>
      <c r="DUO475" s="41"/>
      <c r="DUP475" s="41"/>
      <c r="DUQ475" s="41"/>
      <c r="DUR475" s="41"/>
      <c r="DUS475" s="41"/>
      <c r="DUT475" s="41"/>
      <c r="DUU475" s="41"/>
      <c r="DUV475" s="41"/>
      <c r="DUW475" s="41"/>
      <c r="DUX475" s="41"/>
      <c r="DUY475" s="41"/>
      <c r="DUZ475" s="41"/>
      <c r="DVA475" s="41"/>
      <c r="DVB475" s="41"/>
      <c r="DVC475" s="41"/>
      <c r="DVD475" s="41"/>
      <c r="DVE475" s="41"/>
      <c r="DVF475" s="41"/>
      <c r="DVG475" s="41"/>
      <c r="DVH475" s="41"/>
      <c r="DVI475" s="41"/>
      <c r="DVJ475" s="41"/>
      <c r="DVK475" s="41"/>
      <c r="DVL475" s="41"/>
      <c r="DVM475" s="41"/>
      <c r="DVN475" s="41"/>
      <c r="DVO475" s="41"/>
      <c r="DVP475" s="41"/>
      <c r="DVQ475" s="41"/>
      <c r="DVR475" s="41"/>
      <c r="DVS475" s="41"/>
      <c r="DVT475" s="41"/>
      <c r="DVU475" s="41"/>
      <c r="DVV475" s="41"/>
      <c r="DVW475" s="41"/>
      <c r="DVX475" s="41"/>
      <c r="DVY475" s="41"/>
      <c r="DVZ475" s="41"/>
      <c r="DWA475" s="41"/>
      <c r="DWB475" s="41"/>
      <c r="DWC475" s="41"/>
      <c r="DWD475" s="41"/>
      <c r="DWE475" s="41"/>
      <c r="DWF475" s="41"/>
      <c r="DWG475" s="41"/>
      <c r="DWH475" s="41"/>
      <c r="DWI475" s="41"/>
      <c r="DWJ475" s="41"/>
      <c r="DWK475" s="41"/>
      <c r="DWL475" s="41"/>
      <c r="DWM475" s="41"/>
      <c r="DWN475" s="41"/>
      <c r="DWO475" s="41"/>
      <c r="DWP475" s="41"/>
      <c r="DWQ475" s="41"/>
      <c r="DWR475" s="41"/>
      <c r="DWS475" s="41"/>
      <c r="DWT475" s="41"/>
      <c r="DWU475" s="41"/>
      <c r="DWV475" s="41"/>
      <c r="DWW475" s="41"/>
      <c r="DWX475" s="41"/>
      <c r="DWY475" s="41"/>
      <c r="DWZ475" s="41"/>
      <c r="DXA475" s="41"/>
      <c r="DXB475" s="41"/>
      <c r="DXC475" s="41"/>
      <c r="DXD475" s="41"/>
      <c r="DXE475" s="41"/>
      <c r="DXF475" s="41"/>
      <c r="DXG475" s="41"/>
      <c r="DXH475" s="41"/>
      <c r="DXI475" s="41"/>
      <c r="DXJ475" s="41"/>
      <c r="DXK475" s="41"/>
      <c r="DXL475" s="41"/>
      <c r="DXM475" s="41"/>
      <c r="DXN475" s="41"/>
      <c r="DXO475" s="41"/>
      <c r="DXP475" s="41"/>
      <c r="DXQ475" s="41"/>
      <c r="DXR475" s="41"/>
      <c r="DXS475" s="41"/>
      <c r="DXT475" s="41"/>
      <c r="DXU475" s="41"/>
      <c r="DXV475" s="41"/>
      <c r="DXW475" s="41"/>
      <c r="DXX475" s="41"/>
      <c r="DXY475" s="41"/>
      <c r="DXZ475" s="41"/>
      <c r="DYA475" s="41"/>
      <c r="DYB475" s="41"/>
      <c r="DYC475" s="41"/>
      <c r="DYD475" s="41"/>
      <c r="DYE475" s="41"/>
      <c r="DYF475" s="41"/>
      <c r="DYG475" s="41"/>
      <c r="DYH475" s="41"/>
      <c r="DYI475" s="41"/>
      <c r="DYJ475" s="41"/>
      <c r="DYK475" s="41"/>
      <c r="DYL475" s="41"/>
      <c r="DYM475" s="41"/>
      <c r="DYN475" s="41"/>
      <c r="DYO475" s="41"/>
      <c r="DYP475" s="41"/>
      <c r="DYQ475" s="41"/>
      <c r="DYR475" s="41"/>
      <c r="DYS475" s="41"/>
      <c r="DYT475" s="41"/>
      <c r="DYU475" s="41"/>
      <c r="DYV475" s="41"/>
      <c r="DYW475" s="41"/>
      <c r="DYX475" s="41"/>
      <c r="DYY475" s="41"/>
      <c r="DYZ475" s="41"/>
      <c r="DZA475" s="41"/>
      <c r="DZB475" s="41"/>
      <c r="DZC475" s="41"/>
      <c r="DZD475" s="41"/>
      <c r="DZE475" s="41"/>
      <c r="DZF475" s="41"/>
      <c r="DZG475" s="41"/>
      <c r="DZH475" s="41"/>
      <c r="DZI475" s="41"/>
      <c r="DZJ475" s="41"/>
      <c r="DZK475" s="41"/>
      <c r="DZL475" s="41"/>
      <c r="DZM475" s="41"/>
      <c r="DZN475" s="41"/>
      <c r="DZO475" s="41"/>
      <c r="DZP475" s="41"/>
      <c r="DZQ475" s="41"/>
      <c r="DZR475" s="41"/>
      <c r="DZS475" s="41"/>
      <c r="DZT475" s="41"/>
      <c r="DZU475" s="41"/>
      <c r="DZV475" s="41"/>
      <c r="DZW475" s="41"/>
      <c r="DZX475" s="41"/>
      <c r="DZY475" s="41"/>
      <c r="DZZ475" s="41"/>
      <c r="EAA475" s="41"/>
      <c r="EAB475" s="41"/>
      <c r="EAC475" s="41"/>
      <c r="EAD475" s="41"/>
      <c r="EAE475" s="41"/>
      <c r="EAF475" s="41"/>
      <c r="EAG475" s="41"/>
      <c r="EAH475" s="41"/>
      <c r="EAI475" s="41"/>
      <c r="EAJ475" s="41"/>
      <c r="EAK475" s="41"/>
      <c r="EAL475" s="41"/>
      <c r="EAM475" s="41"/>
      <c r="EAN475" s="41"/>
      <c r="EAO475" s="41"/>
      <c r="EAP475" s="41"/>
      <c r="EAQ475" s="41"/>
      <c r="EAR475" s="41"/>
      <c r="EAS475" s="41"/>
      <c r="EAT475" s="41"/>
      <c r="EAU475" s="41"/>
      <c r="EAV475" s="41"/>
      <c r="EAW475" s="41"/>
      <c r="EAX475" s="41"/>
      <c r="EAY475" s="41"/>
      <c r="EAZ475" s="41"/>
      <c r="EBA475" s="41"/>
      <c r="EBB475" s="41"/>
      <c r="EBC475" s="41"/>
      <c r="EBD475" s="41"/>
      <c r="EBE475" s="41"/>
      <c r="EBF475" s="41"/>
      <c r="EBG475" s="41"/>
      <c r="EBH475" s="41"/>
      <c r="EBI475" s="41"/>
      <c r="EBJ475" s="41"/>
      <c r="EBK475" s="41"/>
      <c r="EBL475" s="41"/>
      <c r="EBM475" s="41"/>
      <c r="EBN475" s="41"/>
      <c r="EBO475" s="41"/>
      <c r="EBP475" s="41"/>
      <c r="EBQ475" s="41"/>
      <c r="EBR475" s="41"/>
      <c r="EBS475" s="41"/>
      <c r="EBT475" s="41"/>
      <c r="EBU475" s="41"/>
      <c r="EBV475" s="41"/>
      <c r="EBW475" s="41"/>
      <c r="EBX475" s="41"/>
      <c r="EBY475" s="41"/>
      <c r="EBZ475" s="41"/>
      <c r="ECA475" s="41"/>
      <c r="ECB475" s="41"/>
      <c r="ECC475" s="41"/>
      <c r="ECD475" s="41"/>
      <c r="ECE475" s="41"/>
      <c r="ECF475" s="41"/>
      <c r="ECG475" s="41"/>
      <c r="ECH475" s="41"/>
      <c r="ECI475" s="41"/>
      <c r="ECJ475" s="41"/>
      <c r="ECK475" s="41"/>
      <c r="ECL475" s="41"/>
      <c r="ECM475" s="41"/>
      <c r="ECN475" s="41"/>
      <c r="ECO475" s="41"/>
      <c r="ECP475" s="41"/>
      <c r="ECQ475" s="41"/>
      <c r="ECR475" s="41"/>
      <c r="ECS475" s="41"/>
      <c r="ECT475" s="41"/>
      <c r="ECU475" s="41"/>
      <c r="ECV475" s="41"/>
      <c r="ECW475" s="41"/>
      <c r="ECX475" s="41"/>
      <c r="ECY475" s="41"/>
      <c r="ECZ475" s="41"/>
      <c r="EDA475" s="41"/>
      <c r="EDB475" s="41"/>
      <c r="EDC475" s="41"/>
      <c r="EDD475" s="41"/>
      <c r="EDE475" s="41"/>
      <c r="EDF475" s="41"/>
      <c r="EDG475" s="41"/>
      <c r="EDH475" s="41"/>
      <c r="EDI475" s="41"/>
      <c r="EDJ475" s="41"/>
      <c r="EDK475" s="41"/>
      <c r="EDL475" s="41"/>
      <c r="EDM475" s="41"/>
      <c r="EDN475" s="41"/>
      <c r="EDO475" s="41"/>
      <c r="EDP475" s="41"/>
      <c r="EDQ475" s="41"/>
      <c r="EDR475" s="41"/>
      <c r="EDS475" s="41"/>
      <c r="EDT475" s="41"/>
      <c r="EDU475" s="41"/>
      <c r="EDV475" s="41"/>
      <c r="EDW475" s="41"/>
      <c r="EDX475" s="41"/>
      <c r="EDY475" s="41"/>
      <c r="EDZ475" s="41"/>
      <c r="EEA475" s="41"/>
      <c r="EEB475" s="41"/>
      <c r="EEC475" s="41"/>
      <c r="EED475" s="41"/>
      <c r="EEE475" s="41"/>
      <c r="EEF475" s="41"/>
      <c r="EEG475" s="41"/>
      <c r="EEH475" s="41"/>
      <c r="EEI475" s="41"/>
      <c r="EEJ475" s="41"/>
      <c r="EEK475" s="41"/>
      <c r="EEL475" s="41"/>
      <c r="EEM475" s="41"/>
      <c r="EEN475" s="41"/>
      <c r="EEO475" s="41"/>
      <c r="EEP475" s="41"/>
      <c r="EEQ475" s="41"/>
      <c r="EER475" s="41"/>
      <c r="EES475" s="41"/>
      <c r="EET475" s="41"/>
      <c r="EEU475" s="41"/>
      <c r="EEV475" s="41"/>
      <c r="EEW475" s="41"/>
      <c r="EEX475" s="41"/>
      <c r="EEY475" s="41"/>
      <c r="EEZ475" s="41"/>
      <c r="EFA475" s="41"/>
      <c r="EFB475" s="41"/>
      <c r="EFC475" s="41"/>
      <c r="EFD475" s="41"/>
      <c r="EFE475" s="41"/>
      <c r="EFF475" s="41"/>
      <c r="EFG475" s="41"/>
      <c r="EFH475" s="41"/>
      <c r="EFI475" s="41"/>
      <c r="EFJ475" s="41"/>
      <c r="EFK475" s="41"/>
      <c r="EFL475" s="41"/>
      <c r="EFM475" s="41"/>
      <c r="EFN475" s="41"/>
      <c r="EFO475" s="41"/>
      <c r="EFP475" s="41"/>
      <c r="EFQ475" s="41"/>
      <c r="EFR475" s="41"/>
      <c r="EFS475" s="41"/>
      <c r="EFT475" s="41"/>
      <c r="EFU475" s="41"/>
      <c r="EFV475" s="41"/>
      <c r="EFW475" s="41"/>
      <c r="EFX475" s="41"/>
      <c r="EFY475" s="41"/>
      <c r="EFZ475" s="41"/>
      <c r="EGA475" s="41"/>
      <c r="EGB475" s="41"/>
      <c r="EGC475" s="41"/>
      <c r="EGD475" s="41"/>
      <c r="EGE475" s="41"/>
      <c r="EGF475" s="41"/>
      <c r="EGG475" s="41"/>
      <c r="EGH475" s="41"/>
      <c r="EGI475" s="41"/>
      <c r="EGJ475" s="41"/>
      <c r="EGK475" s="41"/>
      <c r="EGL475" s="41"/>
      <c r="EGM475" s="41"/>
      <c r="EGN475" s="41"/>
      <c r="EGO475" s="41"/>
      <c r="EGP475" s="41"/>
      <c r="EGQ475" s="41"/>
      <c r="EGR475" s="41"/>
      <c r="EGS475" s="41"/>
      <c r="EGT475" s="41"/>
      <c r="EGU475" s="41"/>
      <c r="EGV475" s="41"/>
      <c r="EGW475" s="41"/>
      <c r="EGX475" s="41"/>
      <c r="EGY475" s="41"/>
      <c r="EGZ475" s="41"/>
      <c r="EHA475" s="41"/>
      <c r="EHB475" s="41"/>
      <c r="EHC475" s="41"/>
      <c r="EHD475" s="41"/>
      <c r="EHE475" s="41"/>
      <c r="EHF475" s="41"/>
      <c r="EHG475" s="41"/>
      <c r="EHH475" s="41"/>
      <c r="EHI475" s="41"/>
      <c r="EHJ475" s="41"/>
      <c r="EHK475" s="41"/>
      <c r="EHL475" s="41"/>
      <c r="EHM475" s="41"/>
      <c r="EHN475" s="41"/>
      <c r="EHO475" s="41"/>
      <c r="EHP475" s="41"/>
      <c r="EHQ475" s="41"/>
      <c r="EHR475" s="41"/>
      <c r="EHS475" s="41"/>
      <c r="EHT475" s="41"/>
      <c r="EHU475" s="41"/>
      <c r="EHV475" s="41"/>
      <c r="EHW475" s="41"/>
      <c r="EHX475" s="41"/>
      <c r="EHY475" s="41"/>
      <c r="EHZ475" s="41"/>
      <c r="EIA475" s="41"/>
      <c r="EIB475" s="41"/>
      <c r="EIC475" s="41"/>
      <c r="EID475" s="41"/>
      <c r="EIE475" s="41"/>
      <c r="EIF475" s="41"/>
      <c r="EIG475" s="41"/>
      <c r="EIH475" s="41"/>
      <c r="EII475" s="41"/>
      <c r="EIJ475" s="41"/>
      <c r="EIK475" s="41"/>
      <c r="EIL475" s="41"/>
      <c r="EIM475" s="41"/>
      <c r="EIN475" s="41"/>
      <c r="EIO475" s="41"/>
      <c r="EIP475" s="41"/>
      <c r="EIQ475" s="41"/>
      <c r="EIR475" s="41"/>
      <c r="EIS475" s="41"/>
      <c r="EIT475" s="41"/>
      <c r="EIU475" s="41"/>
      <c r="EIV475" s="41"/>
      <c r="EIW475" s="41"/>
      <c r="EIX475" s="41"/>
      <c r="EIY475" s="41"/>
      <c r="EIZ475" s="41"/>
      <c r="EJA475" s="41"/>
      <c r="EJB475" s="41"/>
      <c r="EJC475" s="41"/>
      <c r="EJD475" s="41"/>
      <c r="EJE475" s="41"/>
      <c r="EJF475" s="41"/>
      <c r="EJG475" s="41"/>
      <c r="EJH475" s="41"/>
      <c r="EJI475" s="41"/>
      <c r="EJJ475" s="41"/>
      <c r="EJK475" s="41"/>
      <c r="EJL475" s="41"/>
      <c r="EJM475" s="41"/>
      <c r="EJN475" s="41"/>
      <c r="EJO475" s="41"/>
      <c r="EJP475" s="41"/>
      <c r="EJQ475" s="41"/>
      <c r="EJR475" s="41"/>
      <c r="EJS475" s="41"/>
      <c r="EJT475" s="41"/>
      <c r="EJU475" s="41"/>
      <c r="EJV475" s="41"/>
      <c r="EJW475" s="41"/>
      <c r="EJX475" s="41"/>
      <c r="EJY475" s="41"/>
      <c r="EJZ475" s="41"/>
      <c r="EKA475" s="41"/>
      <c r="EKB475" s="41"/>
      <c r="EKC475" s="41"/>
      <c r="EKD475" s="41"/>
      <c r="EKE475" s="41"/>
      <c r="EKF475" s="41"/>
      <c r="EKG475" s="41"/>
      <c r="EKH475" s="41"/>
      <c r="EKI475" s="41"/>
      <c r="EKJ475" s="41"/>
      <c r="EKK475" s="41"/>
      <c r="EKL475" s="41"/>
      <c r="EKM475" s="41"/>
      <c r="EKN475" s="41"/>
      <c r="EKO475" s="41"/>
      <c r="EKP475" s="41"/>
      <c r="EKQ475" s="41"/>
      <c r="EKR475" s="41"/>
      <c r="EKS475" s="41"/>
      <c r="EKT475" s="41"/>
      <c r="EKU475" s="41"/>
      <c r="EKV475" s="41"/>
      <c r="EKW475" s="41"/>
      <c r="EKX475" s="41"/>
      <c r="EKY475" s="41"/>
      <c r="EKZ475" s="41"/>
      <c r="ELA475" s="41"/>
      <c r="ELB475" s="41"/>
      <c r="ELC475" s="41"/>
      <c r="ELD475" s="41"/>
      <c r="ELE475" s="41"/>
      <c r="ELF475" s="41"/>
      <c r="ELG475" s="41"/>
      <c r="ELH475" s="41"/>
      <c r="ELI475" s="41"/>
      <c r="ELJ475" s="41"/>
      <c r="ELK475" s="41"/>
      <c r="ELL475" s="41"/>
      <c r="ELM475" s="41"/>
      <c r="ELN475" s="41"/>
      <c r="ELO475" s="41"/>
      <c r="ELP475" s="41"/>
      <c r="ELQ475" s="41"/>
      <c r="ELR475" s="41"/>
      <c r="ELS475" s="41"/>
      <c r="ELT475" s="41"/>
      <c r="ELU475" s="41"/>
      <c r="ELV475" s="41"/>
      <c r="ELW475" s="41"/>
      <c r="ELX475" s="41"/>
      <c r="ELY475" s="41"/>
      <c r="ELZ475" s="41"/>
      <c r="EMA475" s="41"/>
      <c r="EMB475" s="41"/>
      <c r="EMC475" s="41"/>
      <c r="EMD475" s="41"/>
      <c r="EME475" s="41"/>
      <c r="EMF475" s="41"/>
      <c r="EMG475" s="41"/>
      <c r="EMH475" s="41"/>
      <c r="EMI475" s="41"/>
      <c r="EMJ475" s="41"/>
      <c r="EMK475" s="41"/>
      <c r="EML475" s="41"/>
      <c r="EMM475" s="41"/>
      <c r="EMN475" s="41"/>
      <c r="EMO475" s="41"/>
      <c r="EMP475" s="41"/>
      <c r="EMQ475" s="41"/>
      <c r="EMR475" s="41"/>
      <c r="EMS475" s="41"/>
      <c r="EMT475" s="41"/>
      <c r="EMU475" s="41"/>
      <c r="EMV475" s="41"/>
      <c r="EMW475" s="41"/>
      <c r="EMX475" s="41"/>
      <c r="EMY475" s="41"/>
      <c r="EMZ475" s="41"/>
      <c r="ENA475" s="41"/>
      <c r="ENB475" s="41"/>
      <c r="ENC475" s="41"/>
      <c r="END475" s="41"/>
      <c r="ENE475" s="41"/>
      <c r="ENF475" s="41"/>
      <c r="ENG475" s="41"/>
      <c r="ENH475" s="41"/>
      <c r="ENI475" s="41"/>
      <c r="ENJ475" s="41"/>
      <c r="ENK475" s="41"/>
      <c r="ENL475" s="41"/>
      <c r="ENM475" s="41"/>
      <c r="ENN475" s="41"/>
      <c r="ENO475" s="41"/>
      <c r="ENP475" s="41"/>
      <c r="ENQ475" s="41"/>
      <c r="ENR475" s="41"/>
      <c r="ENS475" s="41"/>
      <c r="ENT475" s="41"/>
      <c r="ENU475" s="41"/>
      <c r="ENV475" s="41"/>
      <c r="ENW475" s="41"/>
      <c r="ENX475" s="41"/>
      <c r="ENY475" s="41"/>
      <c r="ENZ475" s="41"/>
      <c r="EOA475" s="41"/>
      <c r="EOB475" s="41"/>
      <c r="EOC475" s="41"/>
      <c r="EOD475" s="41"/>
      <c r="EOE475" s="41"/>
      <c r="EOF475" s="41"/>
      <c r="EOG475" s="41"/>
      <c r="EOH475" s="41"/>
      <c r="EOI475" s="41"/>
      <c r="EOJ475" s="41"/>
      <c r="EOK475" s="41"/>
      <c r="EOL475" s="41"/>
      <c r="EOM475" s="41"/>
      <c r="EON475" s="41"/>
      <c r="EOO475" s="41"/>
      <c r="EOP475" s="41"/>
      <c r="EOQ475" s="41"/>
      <c r="EOR475" s="41"/>
      <c r="EOS475" s="41"/>
      <c r="EOT475" s="41"/>
      <c r="EOU475" s="41"/>
      <c r="EOV475" s="41"/>
      <c r="EOW475" s="41"/>
      <c r="EOX475" s="41"/>
      <c r="EOY475" s="41"/>
      <c r="EOZ475" s="41"/>
      <c r="EPA475" s="41"/>
      <c r="EPB475" s="41"/>
      <c r="EPC475" s="41"/>
      <c r="EPD475" s="41"/>
      <c r="EPE475" s="41"/>
      <c r="EPF475" s="41"/>
      <c r="EPG475" s="41"/>
      <c r="EPH475" s="41"/>
      <c r="EPI475" s="41"/>
      <c r="EPJ475" s="41"/>
      <c r="EPK475" s="41"/>
      <c r="EPL475" s="41"/>
      <c r="EPM475" s="41"/>
      <c r="EPN475" s="41"/>
      <c r="EPO475" s="41"/>
      <c r="EPP475" s="41"/>
      <c r="EPQ475" s="41"/>
      <c r="EPR475" s="41"/>
      <c r="EPS475" s="41"/>
      <c r="EPT475" s="41"/>
      <c r="EPU475" s="41"/>
      <c r="EPV475" s="41"/>
      <c r="EPW475" s="41"/>
      <c r="EPX475" s="41"/>
      <c r="EPY475" s="41"/>
      <c r="EPZ475" s="41"/>
      <c r="EQA475" s="41"/>
      <c r="EQB475" s="41"/>
      <c r="EQC475" s="41"/>
      <c r="EQD475" s="41"/>
      <c r="EQE475" s="41"/>
      <c r="EQF475" s="41"/>
      <c r="EQG475" s="41"/>
      <c r="EQH475" s="41"/>
      <c r="EQI475" s="41"/>
      <c r="EQJ475" s="41"/>
      <c r="EQK475" s="41"/>
      <c r="EQL475" s="41"/>
      <c r="EQM475" s="41"/>
      <c r="EQN475" s="41"/>
      <c r="EQO475" s="41"/>
      <c r="EQP475" s="41"/>
      <c r="EQQ475" s="41"/>
      <c r="EQR475" s="41"/>
      <c r="EQS475" s="41"/>
      <c r="EQT475" s="41"/>
      <c r="EQU475" s="41"/>
      <c r="EQV475" s="41"/>
      <c r="EQW475" s="41"/>
      <c r="EQX475" s="41"/>
      <c r="EQY475" s="41"/>
      <c r="EQZ475" s="41"/>
      <c r="ERA475" s="41"/>
      <c r="ERB475" s="41"/>
      <c r="ERC475" s="41"/>
      <c r="ERD475" s="41"/>
      <c r="ERE475" s="41"/>
      <c r="ERF475" s="41"/>
      <c r="ERG475" s="41"/>
      <c r="ERH475" s="41"/>
      <c r="ERI475" s="41"/>
      <c r="ERJ475" s="41"/>
      <c r="ERK475" s="41"/>
      <c r="ERL475" s="41"/>
      <c r="ERM475" s="41"/>
      <c r="ERN475" s="41"/>
      <c r="ERO475" s="41"/>
      <c r="ERP475" s="41"/>
      <c r="ERQ475" s="41"/>
      <c r="ERR475" s="41"/>
      <c r="ERS475" s="41"/>
      <c r="ERT475" s="41"/>
      <c r="ERU475" s="41"/>
      <c r="ERV475" s="41"/>
      <c r="ERW475" s="41"/>
      <c r="ERX475" s="41"/>
      <c r="ERY475" s="41"/>
      <c r="ERZ475" s="41"/>
      <c r="ESA475" s="41"/>
      <c r="ESB475" s="41"/>
      <c r="ESC475" s="41"/>
      <c r="ESD475" s="41"/>
      <c r="ESE475" s="41"/>
      <c r="ESF475" s="41"/>
      <c r="ESG475" s="41"/>
      <c r="ESH475" s="41"/>
      <c r="ESI475" s="41"/>
      <c r="ESJ475" s="41"/>
      <c r="ESK475" s="41"/>
      <c r="ESL475" s="41"/>
      <c r="ESM475" s="41"/>
      <c r="ESN475" s="41"/>
      <c r="ESO475" s="41"/>
      <c r="ESP475" s="41"/>
      <c r="ESQ475" s="41"/>
      <c r="ESR475" s="41"/>
      <c r="ESS475" s="41"/>
      <c r="EST475" s="41"/>
      <c r="ESU475" s="41"/>
      <c r="ESV475" s="41"/>
      <c r="ESW475" s="41"/>
      <c r="ESX475" s="41"/>
      <c r="ESY475" s="41"/>
      <c r="ESZ475" s="41"/>
      <c r="ETA475" s="41"/>
      <c r="ETB475" s="41"/>
      <c r="ETC475" s="41"/>
      <c r="ETD475" s="41"/>
      <c r="ETE475" s="41"/>
      <c r="ETF475" s="41"/>
      <c r="ETG475" s="41"/>
      <c r="ETH475" s="41"/>
      <c r="ETI475" s="41"/>
      <c r="ETJ475" s="41"/>
      <c r="ETK475" s="41"/>
      <c r="ETL475" s="41"/>
      <c r="ETM475" s="41"/>
      <c r="ETN475" s="41"/>
      <c r="ETO475" s="41"/>
      <c r="ETP475" s="41"/>
      <c r="ETQ475" s="41"/>
      <c r="ETR475" s="41"/>
      <c r="ETS475" s="41"/>
      <c r="ETT475" s="41"/>
      <c r="ETU475" s="41"/>
      <c r="ETV475" s="41"/>
      <c r="ETW475" s="41"/>
      <c r="ETX475" s="41"/>
      <c r="ETY475" s="41"/>
      <c r="ETZ475" s="41"/>
      <c r="EUA475" s="41"/>
      <c r="EUB475" s="41"/>
      <c r="EUC475" s="41"/>
      <c r="EUD475" s="41"/>
      <c r="EUE475" s="41"/>
      <c r="EUF475" s="41"/>
      <c r="EUG475" s="41"/>
      <c r="EUH475" s="41"/>
      <c r="EUI475" s="41"/>
      <c r="EUJ475" s="41"/>
      <c r="EUK475" s="41"/>
      <c r="EUL475" s="41"/>
      <c r="EUM475" s="41"/>
      <c r="EUN475" s="41"/>
      <c r="EUO475" s="41"/>
      <c r="EUP475" s="41"/>
      <c r="EUQ475" s="41"/>
      <c r="EUR475" s="41"/>
      <c r="EUS475" s="41"/>
      <c r="EUT475" s="41"/>
      <c r="EUU475" s="41"/>
      <c r="EUV475" s="41"/>
      <c r="EUW475" s="41"/>
      <c r="EUX475" s="41"/>
      <c r="EUY475" s="41"/>
      <c r="EUZ475" s="41"/>
      <c r="EVA475" s="41"/>
      <c r="EVB475" s="41"/>
      <c r="EVC475" s="41"/>
      <c r="EVD475" s="41"/>
      <c r="EVE475" s="41"/>
      <c r="EVF475" s="41"/>
      <c r="EVG475" s="41"/>
      <c r="EVH475" s="41"/>
      <c r="EVI475" s="41"/>
      <c r="EVJ475" s="41"/>
      <c r="EVK475" s="41"/>
      <c r="EVL475" s="41"/>
      <c r="EVM475" s="41"/>
      <c r="EVN475" s="41"/>
      <c r="EVO475" s="41"/>
      <c r="EVP475" s="41"/>
      <c r="EVQ475" s="41"/>
      <c r="EVR475" s="41"/>
      <c r="EVS475" s="41"/>
      <c r="EVT475" s="41"/>
      <c r="EVU475" s="41"/>
      <c r="EVV475" s="41"/>
      <c r="EVW475" s="41"/>
      <c r="EVX475" s="41"/>
      <c r="EVY475" s="41"/>
      <c r="EVZ475" s="41"/>
      <c r="EWA475" s="41"/>
      <c r="EWB475" s="41"/>
      <c r="EWC475" s="41"/>
      <c r="EWD475" s="41"/>
      <c r="EWE475" s="41"/>
      <c r="EWF475" s="41"/>
      <c r="EWG475" s="41"/>
      <c r="EWH475" s="41"/>
      <c r="EWI475" s="41"/>
      <c r="EWJ475" s="41"/>
      <c r="EWK475" s="41"/>
      <c r="EWL475" s="41"/>
      <c r="EWM475" s="41"/>
      <c r="EWN475" s="41"/>
      <c r="EWO475" s="41"/>
      <c r="EWP475" s="41"/>
      <c r="EWQ475" s="41"/>
      <c r="EWR475" s="41"/>
      <c r="EWS475" s="41"/>
      <c r="EWT475" s="41"/>
      <c r="EWU475" s="41"/>
      <c r="EWV475" s="41"/>
      <c r="EWW475" s="41"/>
      <c r="EWX475" s="41"/>
      <c r="EWY475" s="41"/>
      <c r="EWZ475" s="41"/>
      <c r="EXA475" s="41"/>
      <c r="EXB475" s="41"/>
      <c r="EXC475" s="41"/>
      <c r="EXD475" s="41"/>
      <c r="EXE475" s="41"/>
      <c r="EXF475" s="41"/>
      <c r="EXG475" s="41"/>
      <c r="EXH475" s="41"/>
      <c r="EXI475" s="41"/>
      <c r="EXJ475" s="41"/>
      <c r="EXK475" s="41"/>
      <c r="EXL475" s="41"/>
      <c r="EXM475" s="41"/>
      <c r="EXN475" s="41"/>
      <c r="EXO475" s="41"/>
      <c r="EXP475" s="41"/>
      <c r="EXQ475" s="41"/>
      <c r="EXR475" s="41"/>
      <c r="EXS475" s="41"/>
      <c r="EXT475" s="41"/>
      <c r="EXU475" s="41"/>
      <c r="EXV475" s="41"/>
      <c r="EXW475" s="41"/>
      <c r="EXX475" s="41"/>
      <c r="EXY475" s="41"/>
      <c r="EXZ475" s="41"/>
      <c r="EYA475" s="41"/>
      <c r="EYB475" s="41"/>
      <c r="EYC475" s="41"/>
      <c r="EYD475" s="41"/>
      <c r="EYE475" s="41"/>
      <c r="EYF475" s="41"/>
      <c r="EYG475" s="41"/>
      <c r="EYH475" s="41"/>
      <c r="EYI475" s="41"/>
      <c r="EYJ475" s="41"/>
      <c r="EYK475" s="41"/>
      <c r="EYL475" s="41"/>
      <c r="EYM475" s="41"/>
      <c r="EYN475" s="41"/>
      <c r="EYO475" s="41"/>
      <c r="EYP475" s="41"/>
      <c r="EYQ475" s="41"/>
      <c r="EYR475" s="41"/>
      <c r="EYS475" s="41"/>
      <c r="EYT475" s="41"/>
      <c r="EYU475" s="41"/>
      <c r="EYV475" s="41"/>
      <c r="EYW475" s="41"/>
      <c r="EYX475" s="41"/>
      <c r="EYY475" s="41"/>
      <c r="EYZ475" s="41"/>
      <c r="EZA475" s="41"/>
      <c r="EZB475" s="41"/>
      <c r="EZC475" s="41"/>
      <c r="EZD475" s="41"/>
      <c r="EZE475" s="41"/>
      <c r="EZF475" s="41"/>
      <c r="EZG475" s="41"/>
      <c r="EZH475" s="41"/>
      <c r="EZI475" s="41"/>
      <c r="EZJ475" s="41"/>
      <c r="EZK475" s="41"/>
      <c r="EZL475" s="41"/>
      <c r="EZM475" s="41"/>
      <c r="EZN475" s="41"/>
      <c r="EZO475" s="41"/>
      <c r="EZP475" s="41"/>
      <c r="EZQ475" s="41"/>
      <c r="EZR475" s="41"/>
      <c r="EZS475" s="41"/>
      <c r="EZT475" s="41"/>
      <c r="EZU475" s="41"/>
      <c r="EZV475" s="41"/>
      <c r="EZW475" s="41"/>
      <c r="EZX475" s="41"/>
      <c r="EZY475" s="41"/>
      <c r="EZZ475" s="41"/>
      <c r="FAA475" s="41"/>
      <c r="FAB475" s="41"/>
      <c r="FAC475" s="41"/>
      <c r="FAD475" s="41"/>
      <c r="FAE475" s="41"/>
      <c r="FAF475" s="41"/>
      <c r="FAG475" s="41"/>
      <c r="FAH475" s="41"/>
      <c r="FAI475" s="41"/>
      <c r="FAJ475" s="41"/>
      <c r="FAK475" s="41"/>
      <c r="FAL475" s="41"/>
      <c r="FAM475" s="41"/>
      <c r="FAN475" s="41"/>
      <c r="FAO475" s="41"/>
      <c r="FAP475" s="41"/>
      <c r="FAQ475" s="41"/>
      <c r="FAR475" s="41"/>
      <c r="FAS475" s="41"/>
      <c r="FAT475" s="41"/>
      <c r="FAU475" s="41"/>
      <c r="FAV475" s="41"/>
      <c r="FAW475" s="41"/>
      <c r="FAX475" s="41"/>
      <c r="FAY475" s="41"/>
      <c r="FAZ475" s="41"/>
      <c r="FBA475" s="41"/>
      <c r="FBB475" s="41"/>
      <c r="FBC475" s="41"/>
      <c r="FBD475" s="41"/>
      <c r="FBE475" s="41"/>
      <c r="FBF475" s="41"/>
      <c r="FBG475" s="41"/>
      <c r="FBH475" s="41"/>
      <c r="FBI475" s="41"/>
      <c r="FBJ475" s="41"/>
      <c r="FBK475" s="41"/>
      <c r="FBL475" s="41"/>
      <c r="FBM475" s="41"/>
      <c r="FBN475" s="41"/>
      <c r="FBO475" s="41"/>
      <c r="FBP475" s="41"/>
      <c r="FBQ475" s="41"/>
      <c r="FBR475" s="41"/>
      <c r="FBS475" s="41"/>
      <c r="FBT475" s="41"/>
      <c r="FBU475" s="41"/>
      <c r="FBV475" s="41"/>
      <c r="FBW475" s="41"/>
      <c r="FBX475" s="41"/>
      <c r="FBY475" s="41"/>
      <c r="FBZ475" s="41"/>
      <c r="FCA475" s="41"/>
      <c r="FCB475" s="41"/>
      <c r="FCC475" s="41"/>
      <c r="FCD475" s="41"/>
      <c r="FCE475" s="41"/>
      <c r="FCF475" s="41"/>
      <c r="FCG475" s="41"/>
      <c r="FCH475" s="41"/>
      <c r="FCI475" s="41"/>
      <c r="FCJ475" s="41"/>
      <c r="FCK475" s="41"/>
      <c r="FCL475" s="41"/>
      <c r="FCM475" s="41"/>
      <c r="FCN475" s="41"/>
      <c r="FCO475" s="41"/>
      <c r="FCP475" s="41"/>
      <c r="FCQ475" s="41"/>
      <c r="FCR475" s="41"/>
      <c r="FCS475" s="41"/>
      <c r="FCT475" s="41"/>
      <c r="FCU475" s="41"/>
      <c r="FCV475" s="41"/>
      <c r="FCW475" s="41"/>
      <c r="FCX475" s="41"/>
      <c r="FCY475" s="41"/>
      <c r="FCZ475" s="41"/>
      <c r="FDA475" s="41"/>
      <c r="FDB475" s="41"/>
      <c r="FDC475" s="41"/>
      <c r="FDD475" s="41"/>
      <c r="FDE475" s="41"/>
      <c r="FDF475" s="41"/>
      <c r="FDG475" s="41"/>
      <c r="FDH475" s="41"/>
      <c r="FDI475" s="41"/>
      <c r="FDJ475" s="41"/>
      <c r="FDK475" s="41"/>
      <c r="FDL475" s="41"/>
      <c r="FDM475" s="41"/>
      <c r="FDN475" s="41"/>
      <c r="FDO475" s="41"/>
      <c r="FDP475" s="41"/>
      <c r="FDQ475" s="41"/>
      <c r="FDR475" s="41"/>
      <c r="FDS475" s="41"/>
      <c r="FDT475" s="41"/>
      <c r="FDU475" s="41"/>
      <c r="FDV475" s="41"/>
      <c r="FDW475" s="41"/>
      <c r="FDX475" s="41"/>
      <c r="FDY475" s="41"/>
      <c r="FDZ475" s="41"/>
      <c r="FEA475" s="41"/>
      <c r="FEB475" s="41"/>
      <c r="FEC475" s="41"/>
      <c r="FED475" s="41"/>
      <c r="FEE475" s="41"/>
      <c r="FEF475" s="41"/>
      <c r="FEG475" s="41"/>
      <c r="FEH475" s="41"/>
      <c r="FEI475" s="41"/>
      <c r="FEJ475" s="41"/>
      <c r="FEK475" s="41"/>
      <c r="FEL475" s="41"/>
      <c r="FEM475" s="41"/>
      <c r="FEN475" s="41"/>
      <c r="FEO475" s="41"/>
      <c r="FEP475" s="41"/>
      <c r="FEQ475" s="41"/>
      <c r="FER475" s="41"/>
      <c r="FES475" s="41"/>
      <c r="FET475" s="41"/>
      <c r="FEU475" s="41"/>
      <c r="FEV475" s="41"/>
      <c r="FEW475" s="41"/>
      <c r="FEX475" s="41"/>
      <c r="FEY475" s="41"/>
      <c r="FEZ475" s="41"/>
      <c r="FFA475" s="41"/>
      <c r="FFB475" s="41"/>
      <c r="FFC475" s="41"/>
      <c r="FFD475" s="41"/>
      <c r="FFE475" s="41"/>
      <c r="FFF475" s="41"/>
      <c r="FFG475" s="41"/>
      <c r="FFH475" s="41"/>
      <c r="FFI475" s="41"/>
      <c r="FFJ475" s="41"/>
      <c r="FFK475" s="41"/>
      <c r="FFL475" s="41"/>
      <c r="FFM475" s="41"/>
      <c r="FFN475" s="41"/>
      <c r="FFO475" s="41"/>
      <c r="FFP475" s="41"/>
      <c r="FFQ475" s="41"/>
      <c r="FFR475" s="41"/>
      <c r="FFS475" s="41"/>
      <c r="FFT475" s="41"/>
      <c r="FFU475" s="41"/>
      <c r="FFV475" s="41"/>
      <c r="FFW475" s="41"/>
      <c r="FFX475" s="41"/>
      <c r="FFY475" s="41"/>
      <c r="FFZ475" s="41"/>
      <c r="FGA475" s="41"/>
      <c r="FGB475" s="41"/>
      <c r="FGC475" s="41"/>
      <c r="FGD475" s="41"/>
      <c r="FGE475" s="41"/>
      <c r="FGF475" s="41"/>
      <c r="FGG475" s="41"/>
      <c r="FGH475" s="41"/>
      <c r="FGI475" s="41"/>
      <c r="FGJ475" s="41"/>
      <c r="FGK475" s="41"/>
      <c r="FGL475" s="41"/>
      <c r="FGM475" s="41"/>
      <c r="FGN475" s="41"/>
      <c r="FGO475" s="41"/>
      <c r="FGP475" s="41"/>
      <c r="FGQ475" s="41"/>
      <c r="FGR475" s="41"/>
      <c r="FGS475" s="41"/>
      <c r="FGT475" s="41"/>
      <c r="FGU475" s="41"/>
      <c r="FGV475" s="41"/>
      <c r="FGW475" s="41"/>
      <c r="FGX475" s="41"/>
      <c r="FGY475" s="41"/>
      <c r="FGZ475" s="41"/>
      <c r="FHA475" s="41"/>
      <c r="FHB475" s="41"/>
      <c r="FHC475" s="41"/>
      <c r="FHD475" s="41"/>
      <c r="FHE475" s="41"/>
      <c r="FHF475" s="41"/>
      <c r="FHG475" s="41"/>
      <c r="FHH475" s="41"/>
      <c r="FHI475" s="41"/>
      <c r="FHJ475" s="41"/>
      <c r="FHK475" s="41"/>
      <c r="FHL475" s="41"/>
      <c r="FHM475" s="41"/>
      <c r="FHN475" s="41"/>
      <c r="FHO475" s="41"/>
      <c r="FHP475" s="41"/>
      <c r="FHQ475" s="41"/>
      <c r="FHR475" s="41"/>
      <c r="FHS475" s="41"/>
      <c r="FHT475" s="41"/>
      <c r="FHU475" s="41"/>
      <c r="FHV475" s="41"/>
      <c r="FHW475" s="41"/>
      <c r="FHX475" s="41"/>
      <c r="FHY475" s="41"/>
      <c r="FHZ475" s="41"/>
      <c r="FIA475" s="41"/>
      <c r="FIB475" s="41"/>
      <c r="FIC475" s="41"/>
      <c r="FID475" s="41"/>
      <c r="FIE475" s="41"/>
      <c r="FIF475" s="41"/>
      <c r="FIG475" s="41"/>
      <c r="FIH475" s="41"/>
      <c r="FII475" s="41"/>
      <c r="FIJ475" s="41"/>
      <c r="FIK475" s="41"/>
      <c r="FIL475" s="41"/>
      <c r="FIM475" s="41"/>
      <c r="FIN475" s="41"/>
      <c r="FIO475" s="41"/>
      <c r="FIP475" s="41"/>
      <c r="FIQ475" s="41"/>
      <c r="FIR475" s="41"/>
      <c r="FIS475" s="41"/>
      <c r="FIT475" s="41"/>
      <c r="FIU475" s="41"/>
      <c r="FIV475" s="41"/>
      <c r="FIW475" s="41"/>
      <c r="FIX475" s="41"/>
      <c r="FIY475" s="41"/>
      <c r="FIZ475" s="41"/>
      <c r="FJA475" s="41"/>
      <c r="FJB475" s="41"/>
      <c r="FJC475" s="41"/>
      <c r="FJD475" s="41"/>
      <c r="FJE475" s="41"/>
      <c r="FJF475" s="41"/>
      <c r="FJG475" s="41"/>
      <c r="FJH475" s="41"/>
      <c r="FJI475" s="41"/>
      <c r="FJJ475" s="41"/>
      <c r="FJK475" s="41"/>
      <c r="FJL475" s="41"/>
      <c r="FJM475" s="41"/>
      <c r="FJN475" s="41"/>
      <c r="FJO475" s="41"/>
      <c r="FJP475" s="41"/>
      <c r="FJQ475" s="41"/>
      <c r="FJR475" s="41"/>
      <c r="FJS475" s="41"/>
      <c r="FJT475" s="41"/>
      <c r="FJU475" s="41"/>
      <c r="FJV475" s="41"/>
      <c r="FJW475" s="41"/>
      <c r="FJX475" s="41"/>
      <c r="FJY475" s="41"/>
      <c r="FJZ475" s="41"/>
      <c r="FKA475" s="41"/>
      <c r="FKB475" s="41"/>
      <c r="FKC475" s="41"/>
      <c r="FKD475" s="41"/>
      <c r="FKE475" s="41"/>
      <c r="FKF475" s="41"/>
      <c r="FKG475" s="41"/>
      <c r="FKH475" s="41"/>
      <c r="FKI475" s="41"/>
      <c r="FKJ475" s="41"/>
      <c r="FKK475" s="41"/>
      <c r="FKL475" s="41"/>
      <c r="FKM475" s="41"/>
      <c r="FKN475" s="41"/>
      <c r="FKO475" s="41"/>
      <c r="FKP475" s="41"/>
      <c r="FKQ475" s="41"/>
      <c r="FKR475" s="41"/>
      <c r="FKS475" s="41"/>
      <c r="FKT475" s="41"/>
      <c r="FKU475" s="41"/>
      <c r="FKV475" s="41"/>
      <c r="FKW475" s="41"/>
      <c r="FKX475" s="41"/>
      <c r="FKY475" s="41"/>
      <c r="FKZ475" s="41"/>
      <c r="FLA475" s="41"/>
      <c r="FLB475" s="41"/>
      <c r="FLC475" s="41"/>
      <c r="FLD475" s="41"/>
      <c r="FLE475" s="41"/>
      <c r="FLF475" s="41"/>
      <c r="FLG475" s="41"/>
      <c r="FLH475" s="41"/>
      <c r="FLI475" s="41"/>
      <c r="FLJ475" s="41"/>
      <c r="FLK475" s="41"/>
      <c r="FLL475" s="41"/>
      <c r="FLM475" s="41"/>
      <c r="FLN475" s="41"/>
      <c r="FLO475" s="41"/>
      <c r="FLP475" s="41"/>
      <c r="FLQ475" s="41"/>
      <c r="FLR475" s="41"/>
      <c r="FLS475" s="41"/>
      <c r="FLT475" s="41"/>
      <c r="FLU475" s="41"/>
      <c r="FLV475" s="41"/>
      <c r="FLW475" s="41"/>
      <c r="FLX475" s="41"/>
      <c r="FLY475" s="41"/>
      <c r="FLZ475" s="41"/>
      <c r="FMA475" s="41"/>
      <c r="FMB475" s="41"/>
      <c r="FMC475" s="41"/>
      <c r="FMD475" s="41"/>
      <c r="FME475" s="41"/>
      <c r="FMF475" s="41"/>
      <c r="FMG475" s="41"/>
      <c r="FMH475" s="41"/>
      <c r="FMI475" s="41"/>
      <c r="FMJ475" s="41"/>
      <c r="FMK475" s="41"/>
      <c r="FML475" s="41"/>
      <c r="FMM475" s="41"/>
      <c r="FMN475" s="41"/>
      <c r="FMO475" s="41"/>
      <c r="FMP475" s="41"/>
      <c r="FMQ475" s="41"/>
      <c r="FMR475" s="41"/>
      <c r="FMS475" s="41"/>
      <c r="FMT475" s="41"/>
      <c r="FMU475" s="41"/>
      <c r="FMV475" s="41"/>
      <c r="FMW475" s="41"/>
      <c r="FMX475" s="41"/>
      <c r="FMY475" s="41"/>
      <c r="FMZ475" s="41"/>
      <c r="FNA475" s="41"/>
      <c r="FNB475" s="41"/>
      <c r="FNC475" s="41"/>
      <c r="FND475" s="41"/>
      <c r="FNE475" s="41"/>
      <c r="FNF475" s="41"/>
      <c r="FNG475" s="41"/>
      <c r="FNH475" s="41"/>
      <c r="FNI475" s="41"/>
      <c r="FNJ475" s="41"/>
      <c r="FNK475" s="41"/>
      <c r="FNL475" s="41"/>
      <c r="FNM475" s="41"/>
      <c r="FNN475" s="41"/>
      <c r="FNO475" s="41"/>
      <c r="FNP475" s="41"/>
      <c r="FNQ475" s="41"/>
      <c r="FNR475" s="41"/>
      <c r="FNS475" s="41"/>
      <c r="FNT475" s="41"/>
      <c r="FNU475" s="41"/>
      <c r="FNV475" s="41"/>
      <c r="FNW475" s="41"/>
      <c r="FNX475" s="41"/>
      <c r="FNY475" s="41"/>
      <c r="FNZ475" s="41"/>
      <c r="FOA475" s="41"/>
      <c r="FOB475" s="41"/>
      <c r="FOC475" s="41"/>
      <c r="FOD475" s="41"/>
      <c r="FOE475" s="41"/>
      <c r="FOF475" s="41"/>
      <c r="FOG475" s="41"/>
      <c r="FOH475" s="41"/>
      <c r="FOI475" s="41"/>
      <c r="FOJ475" s="41"/>
      <c r="FOK475" s="41"/>
      <c r="FOL475" s="41"/>
      <c r="FOM475" s="41"/>
      <c r="FON475" s="41"/>
      <c r="FOO475" s="41"/>
      <c r="FOP475" s="41"/>
      <c r="FOQ475" s="41"/>
      <c r="FOR475" s="41"/>
      <c r="FOS475" s="41"/>
      <c r="FOT475" s="41"/>
      <c r="FOU475" s="41"/>
      <c r="FOV475" s="41"/>
      <c r="FOW475" s="41"/>
      <c r="FOX475" s="41"/>
      <c r="FOY475" s="41"/>
      <c r="FOZ475" s="41"/>
      <c r="FPA475" s="41"/>
      <c r="FPB475" s="41"/>
      <c r="FPC475" s="41"/>
      <c r="FPD475" s="41"/>
      <c r="FPE475" s="41"/>
      <c r="FPF475" s="41"/>
      <c r="FPG475" s="41"/>
      <c r="FPH475" s="41"/>
      <c r="FPI475" s="41"/>
      <c r="FPJ475" s="41"/>
      <c r="FPK475" s="41"/>
      <c r="FPL475" s="41"/>
      <c r="FPM475" s="41"/>
      <c r="FPN475" s="41"/>
      <c r="FPO475" s="41"/>
      <c r="FPP475" s="41"/>
      <c r="FPQ475" s="41"/>
      <c r="FPR475" s="41"/>
      <c r="FPS475" s="41"/>
      <c r="FPT475" s="41"/>
      <c r="FPU475" s="41"/>
      <c r="FPV475" s="41"/>
      <c r="FPW475" s="41"/>
      <c r="FPX475" s="41"/>
      <c r="FPY475" s="41"/>
      <c r="FPZ475" s="41"/>
      <c r="FQA475" s="41"/>
      <c r="FQB475" s="41"/>
      <c r="FQC475" s="41"/>
      <c r="FQD475" s="41"/>
      <c r="FQE475" s="41"/>
      <c r="FQF475" s="41"/>
      <c r="FQG475" s="41"/>
      <c r="FQH475" s="41"/>
      <c r="FQI475" s="41"/>
      <c r="FQJ475" s="41"/>
      <c r="FQK475" s="41"/>
      <c r="FQL475" s="41"/>
      <c r="FQM475" s="41"/>
      <c r="FQN475" s="41"/>
      <c r="FQO475" s="41"/>
      <c r="FQP475" s="41"/>
      <c r="FQQ475" s="41"/>
      <c r="FQR475" s="41"/>
      <c r="FQS475" s="41"/>
      <c r="FQT475" s="41"/>
      <c r="FQU475" s="41"/>
      <c r="FQV475" s="41"/>
      <c r="FQW475" s="41"/>
      <c r="FQX475" s="41"/>
      <c r="FQY475" s="41"/>
      <c r="FQZ475" s="41"/>
      <c r="FRA475" s="41"/>
      <c r="FRB475" s="41"/>
      <c r="FRC475" s="41"/>
      <c r="FRD475" s="41"/>
      <c r="FRE475" s="41"/>
      <c r="FRF475" s="41"/>
      <c r="FRG475" s="41"/>
      <c r="FRH475" s="41"/>
      <c r="FRI475" s="41"/>
      <c r="FRJ475" s="41"/>
      <c r="FRK475" s="41"/>
      <c r="FRL475" s="41"/>
      <c r="FRM475" s="41"/>
      <c r="FRN475" s="41"/>
      <c r="FRO475" s="41"/>
      <c r="FRP475" s="41"/>
      <c r="FRQ475" s="41"/>
      <c r="FRR475" s="41"/>
      <c r="FRS475" s="41"/>
      <c r="FRT475" s="41"/>
      <c r="FRU475" s="41"/>
      <c r="FRV475" s="41"/>
      <c r="FRW475" s="41"/>
      <c r="FRX475" s="41"/>
      <c r="FRY475" s="41"/>
      <c r="FRZ475" s="41"/>
      <c r="FSA475" s="41"/>
      <c r="FSB475" s="41"/>
      <c r="FSC475" s="41"/>
      <c r="FSD475" s="41"/>
      <c r="FSE475" s="41"/>
      <c r="FSF475" s="41"/>
      <c r="FSG475" s="41"/>
      <c r="FSH475" s="41"/>
      <c r="FSI475" s="41"/>
      <c r="FSJ475" s="41"/>
      <c r="FSK475" s="41"/>
      <c r="FSL475" s="41"/>
      <c r="FSM475" s="41"/>
      <c r="FSN475" s="41"/>
      <c r="FSO475" s="41"/>
      <c r="FSP475" s="41"/>
      <c r="FSQ475" s="41"/>
      <c r="FSR475" s="41"/>
      <c r="FSS475" s="41"/>
      <c r="FST475" s="41"/>
      <c r="FSU475" s="41"/>
      <c r="FSV475" s="41"/>
      <c r="FSW475" s="41"/>
      <c r="FSX475" s="41"/>
      <c r="FSY475" s="41"/>
      <c r="FSZ475" s="41"/>
      <c r="FTA475" s="41"/>
      <c r="FTB475" s="41"/>
      <c r="FTC475" s="41"/>
      <c r="FTD475" s="41"/>
      <c r="FTE475" s="41"/>
      <c r="FTF475" s="41"/>
      <c r="FTG475" s="41"/>
      <c r="FTH475" s="41"/>
      <c r="FTI475" s="41"/>
      <c r="FTJ475" s="41"/>
      <c r="FTK475" s="41"/>
      <c r="FTL475" s="41"/>
      <c r="FTM475" s="41"/>
      <c r="FTN475" s="41"/>
      <c r="FTO475" s="41"/>
      <c r="FTP475" s="41"/>
      <c r="FTQ475" s="41"/>
      <c r="FTR475" s="41"/>
      <c r="FTS475" s="41"/>
      <c r="FTT475" s="41"/>
      <c r="FTU475" s="41"/>
      <c r="FTV475" s="41"/>
      <c r="FTW475" s="41"/>
      <c r="FTX475" s="41"/>
      <c r="FTY475" s="41"/>
      <c r="FTZ475" s="41"/>
      <c r="FUA475" s="41"/>
      <c r="FUB475" s="41"/>
      <c r="FUC475" s="41"/>
      <c r="FUD475" s="41"/>
      <c r="FUE475" s="41"/>
      <c r="FUF475" s="41"/>
      <c r="FUG475" s="41"/>
      <c r="FUH475" s="41"/>
      <c r="FUI475" s="41"/>
      <c r="FUJ475" s="41"/>
      <c r="FUK475" s="41"/>
      <c r="FUL475" s="41"/>
      <c r="FUM475" s="41"/>
      <c r="FUN475" s="41"/>
      <c r="FUO475" s="41"/>
      <c r="FUP475" s="41"/>
      <c r="FUQ475" s="41"/>
      <c r="FUR475" s="41"/>
      <c r="FUS475" s="41"/>
      <c r="FUT475" s="41"/>
      <c r="FUU475" s="41"/>
      <c r="FUV475" s="41"/>
      <c r="FUW475" s="41"/>
      <c r="FUX475" s="41"/>
      <c r="FUY475" s="41"/>
      <c r="FUZ475" s="41"/>
      <c r="FVA475" s="41"/>
      <c r="FVB475" s="41"/>
      <c r="FVC475" s="41"/>
      <c r="FVD475" s="41"/>
      <c r="FVE475" s="41"/>
      <c r="FVF475" s="41"/>
      <c r="FVG475" s="41"/>
      <c r="FVH475" s="41"/>
      <c r="FVI475" s="41"/>
      <c r="FVJ475" s="41"/>
      <c r="FVK475" s="41"/>
      <c r="FVL475" s="41"/>
      <c r="FVM475" s="41"/>
      <c r="FVN475" s="41"/>
      <c r="FVO475" s="41"/>
      <c r="FVP475" s="41"/>
      <c r="FVQ475" s="41"/>
      <c r="FVR475" s="41"/>
      <c r="FVS475" s="41"/>
      <c r="FVT475" s="41"/>
      <c r="FVU475" s="41"/>
      <c r="FVV475" s="41"/>
      <c r="FVW475" s="41"/>
      <c r="FVX475" s="41"/>
      <c r="FVY475" s="41"/>
      <c r="FVZ475" s="41"/>
      <c r="FWA475" s="41"/>
      <c r="FWB475" s="41"/>
      <c r="FWC475" s="41"/>
      <c r="FWD475" s="41"/>
      <c r="FWE475" s="41"/>
      <c r="FWF475" s="41"/>
      <c r="FWG475" s="41"/>
      <c r="FWH475" s="41"/>
      <c r="FWI475" s="41"/>
      <c r="FWJ475" s="41"/>
      <c r="FWK475" s="41"/>
      <c r="FWL475" s="41"/>
      <c r="FWM475" s="41"/>
      <c r="FWN475" s="41"/>
      <c r="FWO475" s="41"/>
      <c r="FWP475" s="41"/>
      <c r="FWQ475" s="41"/>
      <c r="FWR475" s="41"/>
      <c r="FWS475" s="41"/>
      <c r="FWT475" s="41"/>
      <c r="FWU475" s="41"/>
      <c r="FWV475" s="41"/>
      <c r="FWW475" s="41"/>
      <c r="FWX475" s="41"/>
      <c r="FWY475" s="41"/>
      <c r="FWZ475" s="41"/>
      <c r="FXA475" s="41"/>
      <c r="FXB475" s="41"/>
      <c r="FXC475" s="41"/>
      <c r="FXD475" s="41"/>
      <c r="FXE475" s="41"/>
      <c r="FXF475" s="41"/>
      <c r="FXG475" s="41"/>
      <c r="FXH475" s="41"/>
      <c r="FXI475" s="41"/>
      <c r="FXJ475" s="41"/>
      <c r="FXK475" s="41"/>
      <c r="FXL475" s="41"/>
      <c r="FXM475" s="41"/>
      <c r="FXN475" s="41"/>
      <c r="FXO475" s="41"/>
      <c r="FXP475" s="41"/>
      <c r="FXQ475" s="41"/>
      <c r="FXR475" s="41"/>
      <c r="FXS475" s="41"/>
      <c r="FXT475" s="41"/>
      <c r="FXU475" s="41"/>
      <c r="FXV475" s="41"/>
      <c r="FXW475" s="41"/>
      <c r="FXX475" s="41"/>
      <c r="FXY475" s="41"/>
      <c r="FXZ475" s="41"/>
      <c r="FYA475" s="41"/>
      <c r="FYB475" s="41"/>
      <c r="FYC475" s="41"/>
      <c r="FYD475" s="41"/>
      <c r="FYE475" s="41"/>
      <c r="FYF475" s="41"/>
      <c r="FYG475" s="41"/>
      <c r="FYH475" s="41"/>
      <c r="FYI475" s="41"/>
      <c r="FYJ475" s="41"/>
      <c r="FYK475" s="41"/>
      <c r="FYL475" s="41"/>
      <c r="FYM475" s="41"/>
      <c r="FYN475" s="41"/>
      <c r="FYO475" s="41"/>
      <c r="FYP475" s="41"/>
      <c r="FYQ475" s="41"/>
      <c r="FYR475" s="41"/>
      <c r="FYS475" s="41"/>
      <c r="FYT475" s="41"/>
      <c r="FYU475" s="41"/>
      <c r="FYV475" s="41"/>
      <c r="FYW475" s="41"/>
      <c r="FYX475" s="41"/>
      <c r="FYY475" s="41"/>
      <c r="FYZ475" s="41"/>
      <c r="FZA475" s="41"/>
      <c r="FZB475" s="41"/>
      <c r="FZC475" s="41"/>
      <c r="FZD475" s="41"/>
      <c r="FZE475" s="41"/>
      <c r="FZF475" s="41"/>
      <c r="FZG475" s="41"/>
      <c r="FZH475" s="41"/>
      <c r="FZI475" s="41"/>
      <c r="FZJ475" s="41"/>
      <c r="FZK475" s="41"/>
      <c r="FZL475" s="41"/>
      <c r="FZM475" s="41"/>
      <c r="FZN475" s="41"/>
      <c r="FZO475" s="41"/>
      <c r="FZP475" s="41"/>
      <c r="FZQ475" s="41"/>
      <c r="FZR475" s="41"/>
      <c r="FZS475" s="41"/>
      <c r="FZT475" s="41"/>
      <c r="FZU475" s="41"/>
      <c r="FZV475" s="41"/>
      <c r="FZW475" s="41"/>
      <c r="FZX475" s="41"/>
      <c r="FZY475" s="41"/>
      <c r="FZZ475" s="41"/>
      <c r="GAA475" s="41"/>
      <c r="GAB475" s="41"/>
      <c r="GAC475" s="41"/>
      <c r="GAD475" s="41"/>
      <c r="GAE475" s="41"/>
      <c r="GAF475" s="41"/>
      <c r="GAG475" s="41"/>
      <c r="GAH475" s="41"/>
      <c r="GAI475" s="41"/>
      <c r="GAJ475" s="41"/>
      <c r="GAK475" s="41"/>
      <c r="GAL475" s="41"/>
      <c r="GAM475" s="41"/>
      <c r="GAN475" s="41"/>
      <c r="GAO475" s="41"/>
      <c r="GAP475" s="41"/>
      <c r="GAQ475" s="41"/>
      <c r="GAR475" s="41"/>
      <c r="GAS475" s="41"/>
      <c r="GAT475" s="41"/>
      <c r="GAU475" s="41"/>
      <c r="GAV475" s="41"/>
      <c r="GAW475" s="41"/>
      <c r="GAX475" s="41"/>
      <c r="GAY475" s="41"/>
      <c r="GAZ475" s="41"/>
      <c r="GBA475" s="41"/>
      <c r="GBB475" s="41"/>
      <c r="GBC475" s="41"/>
      <c r="GBD475" s="41"/>
      <c r="GBE475" s="41"/>
      <c r="GBF475" s="41"/>
      <c r="GBG475" s="41"/>
      <c r="GBH475" s="41"/>
      <c r="GBI475" s="41"/>
      <c r="GBJ475" s="41"/>
      <c r="GBK475" s="41"/>
      <c r="GBL475" s="41"/>
      <c r="GBM475" s="41"/>
      <c r="GBN475" s="41"/>
      <c r="GBO475" s="41"/>
      <c r="GBP475" s="41"/>
      <c r="GBQ475" s="41"/>
      <c r="GBR475" s="41"/>
      <c r="GBS475" s="41"/>
      <c r="GBT475" s="41"/>
      <c r="GBU475" s="41"/>
      <c r="GBV475" s="41"/>
      <c r="GBW475" s="41"/>
      <c r="GBX475" s="41"/>
      <c r="GBY475" s="41"/>
      <c r="GBZ475" s="41"/>
      <c r="GCA475" s="41"/>
      <c r="GCB475" s="41"/>
      <c r="GCC475" s="41"/>
      <c r="GCD475" s="41"/>
      <c r="GCE475" s="41"/>
      <c r="GCF475" s="41"/>
      <c r="GCG475" s="41"/>
      <c r="GCH475" s="41"/>
      <c r="GCI475" s="41"/>
      <c r="GCJ475" s="41"/>
      <c r="GCK475" s="41"/>
      <c r="GCL475" s="41"/>
      <c r="GCM475" s="41"/>
      <c r="GCN475" s="41"/>
      <c r="GCO475" s="41"/>
      <c r="GCP475" s="41"/>
      <c r="GCQ475" s="41"/>
      <c r="GCR475" s="41"/>
      <c r="GCS475" s="41"/>
      <c r="GCT475" s="41"/>
      <c r="GCU475" s="41"/>
      <c r="GCV475" s="41"/>
      <c r="GCW475" s="41"/>
      <c r="GCX475" s="41"/>
      <c r="GCY475" s="41"/>
      <c r="GCZ475" s="41"/>
      <c r="GDA475" s="41"/>
      <c r="GDB475" s="41"/>
      <c r="GDC475" s="41"/>
      <c r="GDD475" s="41"/>
      <c r="GDE475" s="41"/>
      <c r="GDF475" s="41"/>
      <c r="GDG475" s="41"/>
      <c r="GDH475" s="41"/>
      <c r="GDI475" s="41"/>
      <c r="GDJ475" s="41"/>
      <c r="GDK475" s="41"/>
      <c r="GDL475" s="41"/>
      <c r="GDM475" s="41"/>
      <c r="GDN475" s="41"/>
      <c r="GDO475" s="41"/>
      <c r="GDP475" s="41"/>
      <c r="GDQ475" s="41"/>
      <c r="GDR475" s="41"/>
      <c r="GDS475" s="41"/>
      <c r="GDT475" s="41"/>
      <c r="GDU475" s="41"/>
      <c r="GDV475" s="41"/>
      <c r="GDW475" s="41"/>
      <c r="GDX475" s="41"/>
      <c r="GDY475" s="41"/>
      <c r="GDZ475" s="41"/>
      <c r="GEA475" s="41"/>
      <c r="GEB475" s="41"/>
      <c r="GEC475" s="41"/>
      <c r="GED475" s="41"/>
      <c r="GEE475" s="41"/>
      <c r="GEF475" s="41"/>
      <c r="GEG475" s="41"/>
      <c r="GEH475" s="41"/>
      <c r="GEI475" s="41"/>
      <c r="GEJ475" s="41"/>
      <c r="GEK475" s="41"/>
      <c r="GEL475" s="41"/>
      <c r="GEM475" s="41"/>
      <c r="GEN475" s="41"/>
      <c r="GEO475" s="41"/>
      <c r="GEP475" s="41"/>
      <c r="GEQ475" s="41"/>
      <c r="GER475" s="41"/>
      <c r="GES475" s="41"/>
      <c r="GET475" s="41"/>
      <c r="GEU475" s="41"/>
      <c r="GEV475" s="41"/>
      <c r="GEW475" s="41"/>
      <c r="GEX475" s="41"/>
      <c r="GEY475" s="41"/>
      <c r="GEZ475" s="41"/>
      <c r="GFA475" s="41"/>
      <c r="GFB475" s="41"/>
      <c r="GFC475" s="41"/>
      <c r="GFD475" s="41"/>
      <c r="GFE475" s="41"/>
      <c r="GFF475" s="41"/>
      <c r="GFG475" s="41"/>
      <c r="GFH475" s="41"/>
      <c r="GFI475" s="41"/>
      <c r="GFJ475" s="41"/>
      <c r="GFK475" s="41"/>
      <c r="GFL475" s="41"/>
      <c r="GFM475" s="41"/>
      <c r="GFN475" s="41"/>
      <c r="GFO475" s="41"/>
      <c r="GFP475" s="41"/>
      <c r="GFQ475" s="41"/>
      <c r="GFR475" s="41"/>
      <c r="GFS475" s="41"/>
      <c r="GFT475" s="41"/>
      <c r="GFU475" s="41"/>
      <c r="GFV475" s="41"/>
      <c r="GFW475" s="41"/>
      <c r="GFX475" s="41"/>
      <c r="GFY475" s="41"/>
      <c r="GFZ475" s="41"/>
      <c r="GGA475" s="41"/>
      <c r="GGB475" s="41"/>
      <c r="GGC475" s="41"/>
      <c r="GGD475" s="41"/>
      <c r="GGE475" s="41"/>
      <c r="GGF475" s="41"/>
      <c r="GGG475" s="41"/>
      <c r="GGH475" s="41"/>
      <c r="GGI475" s="41"/>
      <c r="GGJ475" s="41"/>
      <c r="GGK475" s="41"/>
      <c r="GGL475" s="41"/>
      <c r="GGM475" s="41"/>
      <c r="GGN475" s="41"/>
      <c r="GGO475" s="41"/>
      <c r="GGP475" s="41"/>
      <c r="GGQ475" s="41"/>
      <c r="GGR475" s="41"/>
      <c r="GGS475" s="41"/>
      <c r="GGT475" s="41"/>
      <c r="GGU475" s="41"/>
      <c r="GGV475" s="41"/>
      <c r="GGW475" s="41"/>
      <c r="GGX475" s="41"/>
      <c r="GGY475" s="41"/>
      <c r="GGZ475" s="41"/>
      <c r="GHA475" s="41"/>
      <c r="GHB475" s="41"/>
      <c r="GHC475" s="41"/>
      <c r="GHD475" s="41"/>
      <c r="GHE475" s="41"/>
      <c r="GHF475" s="41"/>
      <c r="GHG475" s="41"/>
      <c r="GHH475" s="41"/>
      <c r="GHI475" s="41"/>
      <c r="GHJ475" s="41"/>
      <c r="GHK475" s="41"/>
      <c r="GHL475" s="41"/>
      <c r="GHM475" s="41"/>
      <c r="GHN475" s="41"/>
      <c r="GHO475" s="41"/>
      <c r="GHP475" s="41"/>
      <c r="GHQ475" s="41"/>
      <c r="GHR475" s="41"/>
      <c r="GHS475" s="41"/>
      <c r="GHT475" s="41"/>
      <c r="GHU475" s="41"/>
      <c r="GHV475" s="41"/>
      <c r="GHW475" s="41"/>
      <c r="GHX475" s="41"/>
      <c r="GHY475" s="41"/>
      <c r="GHZ475" s="41"/>
      <c r="GIA475" s="41"/>
      <c r="GIB475" s="41"/>
      <c r="GIC475" s="41"/>
      <c r="GID475" s="41"/>
      <c r="GIE475" s="41"/>
      <c r="GIF475" s="41"/>
      <c r="GIG475" s="41"/>
      <c r="GIH475" s="41"/>
      <c r="GII475" s="41"/>
      <c r="GIJ475" s="41"/>
      <c r="GIK475" s="41"/>
      <c r="GIL475" s="41"/>
      <c r="GIM475" s="41"/>
      <c r="GIN475" s="41"/>
      <c r="GIO475" s="41"/>
      <c r="GIP475" s="41"/>
      <c r="GIQ475" s="41"/>
      <c r="GIR475" s="41"/>
      <c r="GIS475" s="41"/>
      <c r="GIT475" s="41"/>
      <c r="GIU475" s="41"/>
      <c r="GIV475" s="41"/>
      <c r="GIW475" s="41"/>
      <c r="GIX475" s="41"/>
      <c r="GIY475" s="41"/>
      <c r="GIZ475" s="41"/>
      <c r="GJA475" s="41"/>
      <c r="GJB475" s="41"/>
      <c r="GJC475" s="41"/>
      <c r="GJD475" s="41"/>
      <c r="GJE475" s="41"/>
      <c r="GJF475" s="41"/>
      <c r="GJG475" s="41"/>
      <c r="GJH475" s="41"/>
      <c r="GJI475" s="41"/>
      <c r="GJJ475" s="41"/>
      <c r="GJK475" s="41"/>
      <c r="GJL475" s="41"/>
      <c r="GJM475" s="41"/>
      <c r="GJN475" s="41"/>
      <c r="GJO475" s="41"/>
      <c r="GJP475" s="41"/>
      <c r="GJQ475" s="41"/>
      <c r="GJR475" s="41"/>
      <c r="GJS475" s="41"/>
      <c r="GJT475" s="41"/>
      <c r="GJU475" s="41"/>
      <c r="GJV475" s="41"/>
      <c r="GJW475" s="41"/>
      <c r="GJX475" s="41"/>
      <c r="GJY475" s="41"/>
      <c r="GJZ475" s="41"/>
      <c r="GKA475" s="41"/>
      <c r="GKB475" s="41"/>
      <c r="GKC475" s="41"/>
      <c r="GKD475" s="41"/>
      <c r="GKE475" s="41"/>
      <c r="GKF475" s="41"/>
      <c r="GKG475" s="41"/>
      <c r="GKH475" s="41"/>
      <c r="GKI475" s="41"/>
      <c r="GKJ475" s="41"/>
      <c r="GKK475" s="41"/>
      <c r="GKL475" s="41"/>
      <c r="GKM475" s="41"/>
      <c r="GKN475" s="41"/>
      <c r="GKO475" s="41"/>
      <c r="GKP475" s="41"/>
      <c r="GKQ475" s="41"/>
      <c r="GKR475" s="41"/>
      <c r="GKS475" s="41"/>
      <c r="GKT475" s="41"/>
      <c r="GKU475" s="41"/>
      <c r="GKV475" s="41"/>
      <c r="GKW475" s="41"/>
      <c r="GKX475" s="41"/>
      <c r="GKY475" s="41"/>
      <c r="GKZ475" s="41"/>
      <c r="GLA475" s="41"/>
      <c r="GLB475" s="41"/>
      <c r="GLC475" s="41"/>
      <c r="GLD475" s="41"/>
      <c r="GLE475" s="41"/>
      <c r="GLF475" s="41"/>
      <c r="GLG475" s="41"/>
      <c r="GLH475" s="41"/>
      <c r="GLI475" s="41"/>
      <c r="GLJ475" s="41"/>
      <c r="GLK475" s="41"/>
      <c r="GLL475" s="41"/>
      <c r="GLM475" s="41"/>
      <c r="GLN475" s="41"/>
      <c r="GLO475" s="41"/>
      <c r="GLP475" s="41"/>
      <c r="GLQ475" s="41"/>
      <c r="GLR475" s="41"/>
      <c r="GLS475" s="41"/>
      <c r="GLT475" s="41"/>
      <c r="GLU475" s="41"/>
      <c r="GLV475" s="41"/>
      <c r="GLW475" s="41"/>
      <c r="GLX475" s="41"/>
      <c r="GLY475" s="41"/>
      <c r="GLZ475" s="41"/>
      <c r="GMA475" s="41"/>
      <c r="GMB475" s="41"/>
      <c r="GMC475" s="41"/>
      <c r="GMD475" s="41"/>
      <c r="GME475" s="41"/>
      <c r="GMF475" s="41"/>
      <c r="GMG475" s="41"/>
      <c r="GMH475" s="41"/>
      <c r="GMI475" s="41"/>
      <c r="GMJ475" s="41"/>
      <c r="GMK475" s="41"/>
      <c r="GML475" s="41"/>
      <c r="GMM475" s="41"/>
      <c r="GMN475" s="41"/>
      <c r="GMO475" s="41"/>
      <c r="GMP475" s="41"/>
      <c r="GMQ475" s="41"/>
      <c r="GMR475" s="41"/>
      <c r="GMS475" s="41"/>
      <c r="GMT475" s="41"/>
      <c r="GMU475" s="41"/>
      <c r="GMV475" s="41"/>
      <c r="GMW475" s="41"/>
      <c r="GMX475" s="41"/>
      <c r="GMY475" s="41"/>
      <c r="GMZ475" s="41"/>
      <c r="GNA475" s="41"/>
      <c r="GNB475" s="41"/>
      <c r="GNC475" s="41"/>
      <c r="GND475" s="41"/>
      <c r="GNE475" s="41"/>
      <c r="GNF475" s="41"/>
      <c r="GNG475" s="41"/>
      <c r="GNH475" s="41"/>
      <c r="GNI475" s="41"/>
      <c r="GNJ475" s="41"/>
      <c r="GNK475" s="41"/>
      <c r="GNL475" s="41"/>
      <c r="GNM475" s="41"/>
      <c r="GNN475" s="41"/>
      <c r="GNO475" s="41"/>
      <c r="GNP475" s="41"/>
      <c r="GNQ475" s="41"/>
      <c r="GNR475" s="41"/>
      <c r="GNS475" s="41"/>
      <c r="GNT475" s="41"/>
      <c r="GNU475" s="41"/>
      <c r="GNV475" s="41"/>
      <c r="GNW475" s="41"/>
      <c r="GNX475" s="41"/>
      <c r="GNY475" s="41"/>
      <c r="GNZ475" s="41"/>
      <c r="GOA475" s="41"/>
      <c r="GOB475" s="41"/>
      <c r="GOC475" s="41"/>
      <c r="GOD475" s="41"/>
      <c r="GOE475" s="41"/>
      <c r="GOF475" s="41"/>
      <c r="GOG475" s="41"/>
      <c r="GOH475" s="41"/>
      <c r="GOI475" s="41"/>
      <c r="GOJ475" s="41"/>
      <c r="GOK475" s="41"/>
      <c r="GOL475" s="41"/>
      <c r="GOM475" s="41"/>
      <c r="GON475" s="41"/>
      <c r="GOO475" s="41"/>
      <c r="GOP475" s="41"/>
      <c r="GOQ475" s="41"/>
      <c r="GOR475" s="41"/>
      <c r="GOS475" s="41"/>
      <c r="GOT475" s="41"/>
      <c r="GOU475" s="41"/>
      <c r="GOV475" s="41"/>
      <c r="GOW475" s="41"/>
      <c r="GOX475" s="41"/>
      <c r="GOY475" s="41"/>
      <c r="GOZ475" s="41"/>
      <c r="GPA475" s="41"/>
      <c r="GPB475" s="41"/>
      <c r="GPC475" s="41"/>
      <c r="GPD475" s="41"/>
      <c r="GPE475" s="41"/>
      <c r="GPF475" s="41"/>
      <c r="GPG475" s="41"/>
      <c r="GPH475" s="41"/>
      <c r="GPI475" s="41"/>
      <c r="GPJ475" s="41"/>
      <c r="GPK475" s="41"/>
      <c r="GPL475" s="41"/>
      <c r="GPM475" s="41"/>
      <c r="GPN475" s="41"/>
      <c r="GPO475" s="41"/>
      <c r="GPP475" s="41"/>
      <c r="GPQ475" s="41"/>
      <c r="GPR475" s="41"/>
      <c r="GPS475" s="41"/>
      <c r="GPT475" s="41"/>
      <c r="GPU475" s="41"/>
      <c r="GPV475" s="41"/>
      <c r="GPW475" s="41"/>
      <c r="GPX475" s="41"/>
      <c r="GPY475" s="41"/>
      <c r="GPZ475" s="41"/>
      <c r="GQA475" s="41"/>
      <c r="GQB475" s="41"/>
      <c r="GQC475" s="41"/>
      <c r="GQD475" s="41"/>
      <c r="GQE475" s="41"/>
      <c r="GQF475" s="41"/>
      <c r="GQG475" s="41"/>
      <c r="GQH475" s="41"/>
      <c r="GQI475" s="41"/>
      <c r="GQJ475" s="41"/>
      <c r="GQK475" s="41"/>
      <c r="GQL475" s="41"/>
      <c r="GQM475" s="41"/>
      <c r="GQN475" s="41"/>
      <c r="GQO475" s="41"/>
      <c r="GQP475" s="41"/>
      <c r="GQQ475" s="41"/>
      <c r="GQR475" s="41"/>
      <c r="GQS475" s="41"/>
      <c r="GQT475" s="41"/>
      <c r="GQU475" s="41"/>
      <c r="GQV475" s="41"/>
      <c r="GQW475" s="41"/>
      <c r="GQX475" s="41"/>
      <c r="GQY475" s="41"/>
      <c r="GQZ475" s="41"/>
      <c r="GRA475" s="41"/>
      <c r="GRB475" s="41"/>
      <c r="GRC475" s="41"/>
      <c r="GRD475" s="41"/>
      <c r="GRE475" s="41"/>
      <c r="GRF475" s="41"/>
      <c r="GRG475" s="41"/>
      <c r="GRH475" s="41"/>
      <c r="GRI475" s="41"/>
      <c r="GRJ475" s="41"/>
      <c r="GRK475" s="41"/>
      <c r="GRL475" s="41"/>
      <c r="GRM475" s="41"/>
      <c r="GRN475" s="41"/>
      <c r="GRO475" s="41"/>
      <c r="GRP475" s="41"/>
      <c r="GRQ475" s="41"/>
      <c r="GRR475" s="41"/>
      <c r="GRS475" s="41"/>
      <c r="GRT475" s="41"/>
      <c r="GRU475" s="41"/>
      <c r="GRV475" s="41"/>
      <c r="GRW475" s="41"/>
      <c r="GRX475" s="41"/>
      <c r="GRY475" s="41"/>
      <c r="GRZ475" s="41"/>
      <c r="GSA475" s="41"/>
      <c r="GSB475" s="41"/>
      <c r="GSC475" s="41"/>
      <c r="GSD475" s="41"/>
      <c r="GSE475" s="41"/>
      <c r="GSF475" s="41"/>
      <c r="GSG475" s="41"/>
      <c r="GSH475" s="41"/>
      <c r="GSI475" s="41"/>
      <c r="GSJ475" s="41"/>
      <c r="GSK475" s="41"/>
      <c r="GSL475" s="41"/>
      <c r="GSM475" s="41"/>
      <c r="GSN475" s="41"/>
      <c r="GSO475" s="41"/>
      <c r="GSP475" s="41"/>
      <c r="GSQ475" s="41"/>
      <c r="GSR475" s="41"/>
      <c r="GSS475" s="41"/>
      <c r="GST475" s="41"/>
      <c r="GSU475" s="41"/>
      <c r="GSV475" s="41"/>
      <c r="GSW475" s="41"/>
      <c r="GSX475" s="41"/>
      <c r="GSY475" s="41"/>
      <c r="GSZ475" s="41"/>
      <c r="GTA475" s="41"/>
      <c r="GTB475" s="41"/>
      <c r="GTC475" s="41"/>
      <c r="GTD475" s="41"/>
      <c r="GTE475" s="41"/>
      <c r="GTF475" s="41"/>
      <c r="GTG475" s="41"/>
      <c r="GTH475" s="41"/>
      <c r="GTI475" s="41"/>
      <c r="GTJ475" s="41"/>
      <c r="GTK475" s="41"/>
      <c r="GTL475" s="41"/>
      <c r="GTM475" s="41"/>
      <c r="GTN475" s="41"/>
      <c r="GTO475" s="41"/>
      <c r="GTP475" s="41"/>
      <c r="GTQ475" s="41"/>
      <c r="GTR475" s="41"/>
      <c r="GTS475" s="41"/>
      <c r="GTT475" s="41"/>
      <c r="GTU475" s="41"/>
      <c r="GTV475" s="41"/>
      <c r="GTW475" s="41"/>
      <c r="GTX475" s="41"/>
      <c r="GTY475" s="41"/>
      <c r="GTZ475" s="41"/>
      <c r="GUA475" s="41"/>
      <c r="GUB475" s="41"/>
      <c r="GUC475" s="41"/>
      <c r="GUD475" s="41"/>
      <c r="GUE475" s="41"/>
      <c r="GUF475" s="41"/>
      <c r="GUG475" s="41"/>
      <c r="GUH475" s="41"/>
      <c r="GUI475" s="41"/>
      <c r="GUJ475" s="41"/>
      <c r="GUK475" s="41"/>
      <c r="GUL475" s="41"/>
      <c r="GUM475" s="41"/>
      <c r="GUN475" s="41"/>
      <c r="GUO475" s="41"/>
      <c r="GUP475" s="41"/>
      <c r="GUQ475" s="41"/>
      <c r="GUR475" s="41"/>
      <c r="GUS475" s="41"/>
      <c r="GUT475" s="41"/>
      <c r="GUU475" s="41"/>
      <c r="GUV475" s="41"/>
      <c r="GUW475" s="41"/>
      <c r="GUX475" s="41"/>
      <c r="GUY475" s="41"/>
      <c r="GUZ475" s="41"/>
      <c r="GVA475" s="41"/>
      <c r="GVB475" s="41"/>
      <c r="GVC475" s="41"/>
      <c r="GVD475" s="41"/>
      <c r="GVE475" s="41"/>
      <c r="GVF475" s="41"/>
      <c r="GVG475" s="41"/>
      <c r="GVH475" s="41"/>
      <c r="GVI475" s="41"/>
      <c r="GVJ475" s="41"/>
      <c r="GVK475" s="41"/>
      <c r="GVL475" s="41"/>
      <c r="GVM475" s="41"/>
      <c r="GVN475" s="41"/>
      <c r="GVO475" s="41"/>
      <c r="GVP475" s="41"/>
      <c r="GVQ475" s="41"/>
      <c r="GVR475" s="41"/>
      <c r="GVS475" s="41"/>
      <c r="GVT475" s="41"/>
      <c r="GVU475" s="41"/>
      <c r="GVV475" s="41"/>
      <c r="GVW475" s="41"/>
      <c r="GVX475" s="41"/>
      <c r="GVY475" s="41"/>
      <c r="GVZ475" s="41"/>
      <c r="GWA475" s="41"/>
      <c r="GWB475" s="41"/>
      <c r="GWC475" s="41"/>
      <c r="GWD475" s="41"/>
      <c r="GWE475" s="41"/>
      <c r="GWF475" s="41"/>
      <c r="GWG475" s="41"/>
      <c r="GWH475" s="41"/>
      <c r="GWI475" s="41"/>
      <c r="GWJ475" s="41"/>
      <c r="GWK475" s="41"/>
      <c r="GWL475" s="41"/>
      <c r="GWM475" s="41"/>
      <c r="GWN475" s="41"/>
      <c r="GWO475" s="41"/>
      <c r="GWP475" s="41"/>
      <c r="GWQ475" s="41"/>
      <c r="GWR475" s="41"/>
      <c r="GWS475" s="41"/>
      <c r="GWT475" s="41"/>
      <c r="GWU475" s="41"/>
      <c r="GWV475" s="41"/>
      <c r="GWW475" s="41"/>
      <c r="GWX475" s="41"/>
      <c r="GWY475" s="41"/>
      <c r="GWZ475" s="41"/>
      <c r="GXA475" s="41"/>
      <c r="GXB475" s="41"/>
      <c r="GXC475" s="41"/>
      <c r="GXD475" s="41"/>
      <c r="GXE475" s="41"/>
      <c r="GXF475" s="41"/>
      <c r="GXG475" s="41"/>
      <c r="GXH475" s="41"/>
      <c r="GXI475" s="41"/>
      <c r="GXJ475" s="41"/>
      <c r="GXK475" s="41"/>
      <c r="GXL475" s="41"/>
      <c r="GXM475" s="41"/>
      <c r="GXN475" s="41"/>
      <c r="GXO475" s="41"/>
      <c r="GXP475" s="41"/>
      <c r="GXQ475" s="41"/>
      <c r="GXR475" s="41"/>
      <c r="GXS475" s="41"/>
      <c r="GXT475" s="41"/>
      <c r="GXU475" s="41"/>
      <c r="GXV475" s="41"/>
      <c r="GXW475" s="41"/>
      <c r="GXX475" s="41"/>
      <c r="GXY475" s="41"/>
      <c r="GXZ475" s="41"/>
      <c r="GYA475" s="41"/>
      <c r="GYB475" s="41"/>
      <c r="GYC475" s="41"/>
      <c r="GYD475" s="41"/>
      <c r="GYE475" s="41"/>
      <c r="GYF475" s="41"/>
      <c r="GYG475" s="41"/>
      <c r="GYH475" s="41"/>
      <c r="GYI475" s="41"/>
      <c r="GYJ475" s="41"/>
      <c r="GYK475" s="41"/>
      <c r="GYL475" s="41"/>
      <c r="GYM475" s="41"/>
      <c r="GYN475" s="41"/>
      <c r="GYO475" s="41"/>
      <c r="GYP475" s="41"/>
      <c r="GYQ475" s="41"/>
      <c r="GYR475" s="41"/>
      <c r="GYS475" s="41"/>
      <c r="GYT475" s="41"/>
      <c r="GYU475" s="41"/>
      <c r="GYV475" s="41"/>
      <c r="GYW475" s="41"/>
      <c r="GYX475" s="41"/>
      <c r="GYY475" s="41"/>
      <c r="GYZ475" s="41"/>
      <c r="GZA475" s="41"/>
      <c r="GZB475" s="41"/>
      <c r="GZC475" s="41"/>
      <c r="GZD475" s="41"/>
      <c r="GZE475" s="41"/>
      <c r="GZF475" s="41"/>
      <c r="GZG475" s="41"/>
      <c r="GZH475" s="41"/>
      <c r="GZI475" s="41"/>
      <c r="GZJ475" s="41"/>
      <c r="GZK475" s="41"/>
      <c r="GZL475" s="41"/>
      <c r="GZM475" s="41"/>
      <c r="GZN475" s="41"/>
      <c r="GZO475" s="41"/>
      <c r="GZP475" s="41"/>
      <c r="GZQ475" s="41"/>
      <c r="GZR475" s="41"/>
      <c r="GZS475" s="41"/>
      <c r="GZT475" s="41"/>
      <c r="GZU475" s="41"/>
      <c r="GZV475" s="41"/>
      <c r="GZW475" s="41"/>
      <c r="GZX475" s="41"/>
      <c r="GZY475" s="41"/>
      <c r="GZZ475" s="41"/>
      <c r="HAA475" s="41"/>
      <c r="HAB475" s="41"/>
      <c r="HAC475" s="41"/>
      <c r="HAD475" s="41"/>
      <c r="HAE475" s="41"/>
      <c r="HAF475" s="41"/>
      <c r="HAG475" s="41"/>
      <c r="HAH475" s="41"/>
      <c r="HAI475" s="41"/>
      <c r="HAJ475" s="41"/>
      <c r="HAK475" s="41"/>
      <c r="HAL475" s="41"/>
      <c r="HAM475" s="41"/>
      <c r="HAN475" s="41"/>
      <c r="HAO475" s="41"/>
      <c r="HAP475" s="41"/>
      <c r="HAQ475" s="41"/>
      <c r="HAR475" s="41"/>
      <c r="HAS475" s="41"/>
      <c r="HAT475" s="41"/>
      <c r="HAU475" s="41"/>
      <c r="HAV475" s="41"/>
      <c r="HAW475" s="41"/>
      <c r="HAX475" s="41"/>
      <c r="HAY475" s="41"/>
      <c r="HAZ475" s="41"/>
      <c r="HBA475" s="41"/>
      <c r="HBB475" s="41"/>
      <c r="HBC475" s="41"/>
      <c r="HBD475" s="41"/>
      <c r="HBE475" s="41"/>
      <c r="HBF475" s="41"/>
      <c r="HBG475" s="41"/>
      <c r="HBH475" s="41"/>
      <c r="HBI475" s="41"/>
      <c r="HBJ475" s="41"/>
      <c r="HBK475" s="41"/>
      <c r="HBL475" s="41"/>
      <c r="HBM475" s="41"/>
      <c r="HBN475" s="41"/>
      <c r="HBO475" s="41"/>
      <c r="HBP475" s="41"/>
      <c r="HBQ475" s="41"/>
      <c r="HBR475" s="41"/>
      <c r="HBS475" s="41"/>
      <c r="HBT475" s="41"/>
      <c r="HBU475" s="41"/>
      <c r="HBV475" s="41"/>
      <c r="HBW475" s="41"/>
      <c r="HBX475" s="41"/>
      <c r="HBY475" s="41"/>
      <c r="HBZ475" s="41"/>
      <c r="HCA475" s="41"/>
      <c r="HCB475" s="41"/>
      <c r="HCC475" s="41"/>
      <c r="HCD475" s="41"/>
      <c r="HCE475" s="41"/>
      <c r="HCF475" s="41"/>
      <c r="HCG475" s="41"/>
      <c r="HCH475" s="41"/>
      <c r="HCI475" s="41"/>
      <c r="HCJ475" s="41"/>
      <c r="HCK475" s="41"/>
      <c r="HCL475" s="41"/>
      <c r="HCM475" s="41"/>
      <c r="HCN475" s="41"/>
      <c r="HCO475" s="41"/>
      <c r="HCP475" s="41"/>
      <c r="HCQ475" s="41"/>
      <c r="HCR475" s="41"/>
      <c r="HCS475" s="41"/>
      <c r="HCT475" s="41"/>
      <c r="HCU475" s="41"/>
      <c r="HCV475" s="41"/>
      <c r="HCW475" s="41"/>
      <c r="HCX475" s="41"/>
      <c r="HCY475" s="41"/>
      <c r="HCZ475" s="41"/>
      <c r="HDA475" s="41"/>
      <c r="HDB475" s="41"/>
      <c r="HDC475" s="41"/>
      <c r="HDD475" s="41"/>
      <c r="HDE475" s="41"/>
      <c r="HDF475" s="41"/>
      <c r="HDG475" s="41"/>
      <c r="HDH475" s="41"/>
      <c r="HDI475" s="41"/>
      <c r="HDJ475" s="41"/>
      <c r="HDK475" s="41"/>
      <c r="HDL475" s="41"/>
      <c r="HDM475" s="41"/>
      <c r="HDN475" s="41"/>
      <c r="HDO475" s="41"/>
      <c r="HDP475" s="41"/>
      <c r="HDQ475" s="41"/>
      <c r="HDR475" s="41"/>
      <c r="HDS475" s="41"/>
      <c r="HDT475" s="41"/>
      <c r="HDU475" s="41"/>
      <c r="HDV475" s="41"/>
      <c r="HDW475" s="41"/>
      <c r="HDX475" s="41"/>
      <c r="HDY475" s="41"/>
      <c r="HDZ475" s="41"/>
      <c r="HEA475" s="41"/>
      <c r="HEB475" s="41"/>
      <c r="HEC475" s="41"/>
      <c r="HED475" s="41"/>
      <c r="HEE475" s="41"/>
      <c r="HEF475" s="41"/>
      <c r="HEG475" s="41"/>
      <c r="HEH475" s="41"/>
      <c r="HEI475" s="41"/>
      <c r="HEJ475" s="41"/>
      <c r="HEK475" s="41"/>
      <c r="HEL475" s="41"/>
      <c r="HEM475" s="41"/>
      <c r="HEN475" s="41"/>
      <c r="HEO475" s="41"/>
      <c r="HEP475" s="41"/>
      <c r="HEQ475" s="41"/>
      <c r="HER475" s="41"/>
      <c r="HES475" s="41"/>
      <c r="HET475" s="41"/>
      <c r="HEU475" s="41"/>
      <c r="HEV475" s="41"/>
      <c r="HEW475" s="41"/>
      <c r="HEX475" s="41"/>
      <c r="HEY475" s="41"/>
      <c r="HEZ475" s="41"/>
      <c r="HFA475" s="41"/>
      <c r="HFB475" s="41"/>
      <c r="HFC475" s="41"/>
      <c r="HFD475" s="41"/>
      <c r="HFE475" s="41"/>
      <c r="HFF475" s="41"/>
      <c r="HFG475" s="41"/>
      <c r="HFH475" s="41"/>
      <c r="HFI475" s="41"/>
      <c r="HFJ475" s="41"/>
      <c r="HFK475" s="41"/>
      <c r="HFL475" s="41"/>
      <c r="HFM475" s="41"/>
      <c r="HFN475" s="41"/>
      <c r="HFO475" s="41"/>
      <c r="HFP475" s="41"/>
      <c r="HFQ475" s="41"/>
      <c r="HFR475" s="41"/>
      <c r="HFS475" s="41"/>
      <c r="HFT475" s="41"/>
      <c r="HFU475" s="41"/>
      <c r="HFV475" s="41"/>
      <c r="HFW475" s="41"/>
      <c r="HFX475" s="41"/>
      <c r="HFY475" s="41"/>
      <c r="HFZ475" s="41"/>
      <c r="HGA475" s="41"/>
      <c r="HGB475" s="41"/>
      <c r="HGC475" s="41"/>
      <c r="HGD475" s="41"/>
      <c r="HGE475" s="41"/>
      <c r="HGF475" s="41"/>
      <c r="HGG475" s="41"/>
      <c r="HGH475" s="41"/>
      <c r="HGI475" s="41"/>
      <c r="HGJ475" s="41"/>
      <c r="HGK475" s="41"/>
      <c r="HGL475" s="41"/>
      <c r="HGM475" s="41"/>
      <c r="HGN475" s="41"/>
      <c r="HGO475" s="41"/>
      <c r="HGP475" s="41"/>
      <c r="HGQ475" s="41"/>
      <c r="HGR475" s="41"/>
      <c r="HGS475" s="41"/>
      <c r="HGT475" s="41"/>
      <c r="HGU475" s="41"/>
      <c r="HGV475" s="41"/>
      <c r="HGW475" s="41"/>
      <c r="HGX475" s="41"/>
      <c r="HGY475" s="41"/>
      <c r="HGZ475" s="41"/>
      <c r="HHA475" s="41"/>
      <c r="HHB475" s="41"/>
      <c r="HHC475" s="41"/>
      <c r="HHD475" s="41"/>
      <c r="HHE475" s="41"/>
      <c r="HHF475" s="41"/>
      <c r="HHG475" s="41"/>
      <c r="HHH475" s="41"/>
      <c r="HHI475" s="41"/>
      <c r="HHJ475" s="41"/>
      <c r="HHK475" s="41"/>
      <c r="HHL475" s="41"/>
      <c r="HHM475" s="41"/>
      <c r="HHN475" s="41"/>
      <c r="HHO475" s="41"/>
      <c r="HHP475" s="41"/>
      <c r="HHQ475" s="41"/>
      <c r="HHR475" s="41"/>
      <c r="HHS475" s="41"/>
      <c r="HHT475" s="41"/>
      <c r="HHU475" s="41"/>
      <c r="HHV475" s="41"/>
      <c r="HHW475" s="41"/>
      <c r="HHX475" s="41"/>
      <c r="HHY475" s="41"/>
      <c r="HHZ475" s="41"/>
      <c r="HIA475" s="41"/>
      <c r="HIB475" s="41"/>
      <c r="HIC475" s="41"/>
      <c r="HID475" s="41"/>
      <c r="HIE475" s="41"/>
      <c r="HIF475" s="41"/>
      <c r="HIG475" s="41"/>
      <c r="HIH475" s="41"/>
      <c r="HII475" s="41"/>
      <c r="HIJ475" s="41"/>
      <c r="HIK475" s="41"/>
      <c r="HIL475" s="41"/>
      <c r="HIM475" s="41"/>
      <c r="HIN475" s="41"/>
      <c r="HIO475" s="41"/>
      <c r="HIP475" s="41"/>
      <c r="HIQ475" s="41"/>
      <c r="HIR475" s="41"/>
      <c r="HIS475" s="41"/>
      <c r="HIT475" s="41"/>
      <c r="HIU475" s="41"/>
      <c r="HIV475" s="41"/>
      <c r="HIW475" s="41"/>
      <c r="HIX475" s="41"/>
      <c r="HIY475" s="41"/>
      <c r="HIZ475" s="41"/>
      <c r="HJA475" s="41"/>
      <c r="HJB475" s="41"/>
      <c r="HJC475" s="41"/>
      <c r="HJD475" s="41"/>
      <c r="HJE475" s="41"/>
      <c r="HJF475" s="41"/>
      <c r="HJG475" s="41"/>
      <c r="HJH475" s="41"/>
      <c r="HJI475" s="41"/>
      <c r="HJJ475" s="41"/>
      <c r="HJK475" s="41"/>
      <c r="HJL475" s="41"/>
      <c r="HJM475" s="41"/>
      <c r="HJN475" s="41"/>
      <c r="HJO475" s="41"/>
      <c r="HJP475" s="41"/>
      <c r="HJQ475" s="41"/>
      <c r="HJR475" s="41"/>
      <c r="HJS475" s="41"/>
      <c r="HJT475" s="41"/>
      <c r="HJU475" s="41"/>
      <c r="HJV475" s="41"/>
      <c r="HJW475" s="41"/>
      <c r="HJX475" s="41"/>
      <c r="HJY475" s="41"/>
      <c r="HJZ475" s="41"/>
      <c r="HKA475" s="41"/>
      <c r="HKB475" s="41"/>
      <c r="HKC475" s="41"/>
      <c r="HKD475" s="41"/>
      <c r="HKE475" s="41"/>
      <c r="HKF475" s="41"/>
      <c r="HKG475" s="41"/>
      <c r="HKH475" s="41"/>
      <c r="HKI475" s="41"/>
      <c r="HKJ475" s="41"/>
      <c r="HKK475" s="41"/>
      <c r="HKL475" s="41"/>
      <c r="HKM475" s="41"/>
      <c r="HKN475" s="41"/>
      <c r="HKO475" s="41"/>
      <c r="HKP475" s="41"/>
      <c r="HKQ475" s="41"/>
      <c r="HKR475" s="41"/>
      <c r="HKS475" s="41"/>
      <c r="HKT475" s="41"/>
      <c r="HKU475" s="41"/>
      <c r="HKV475" s="41"/>
      <c r="HKW475" s="41"/>
      <c r="HKX475" s="41"/>
      <c r="HKY475" s="41"/>
      <c r="HKZ475" s="41"/>
      <c r="HLA475" s="41"/>
      <c r="HLB475" s="41"/>
      <c r="HLC475" s="41"/>
      <c r="HLD475" s="41"/>
      <c r="HLE475" s="41"/>
      <c r="HLF475" s="41"/>
      <c r="HLG475" s="41"/>
      <c r="HLH475" s="41"/>
      <c r="HLI475" s="41"/>
      <c r="HLJ475" s="41"/>
      <c r="HLK475" s="41"/>
      <c r="HLL475" s="41"/>
      <c r="HLM475" s="41"/>
      <c r="HLN475" s="41"/>
      <c r="HLO475" s="41"/>
      <c r="HLP475" s="41"/>
      <c r="HLQ475" s="41"/>
      <c r="HLR475" s="41"/>
      <c r="HLS475" s="41"/>
      <c r="HLT475" s="41"/>
      <c r="HLU475" s="41"/>
      <c r="HLV475" s="41"/>
      <c r="HLW475" s="41"/>
      <c r="HLX475" s="41"/>
      <c r="HLY475" s="41"/>
      <c r="HLZ475" s="41"/>
      <c r="HMA475" s="41"/>
      <c r="HMB475" s="41"/>
      <c r="HMC475" s="41"/>
      <c r="HMD475" s="41"/>
      <c r="HME475" s="41"/>
      <c r="HMF475" s="41"/>
      <c r="HMG475" s="41"/>
      <c r="HMH475" s="41"/>
      <c r="HMI475" s="41"/>
      <c r="HMJ475" s="41"/>
      <c r="HMK475" s="41"/>
      <c r="HML475" s="41"/>
      <c r="HMM475" s="41"/>
      <c r="HMN475" s="41"/>
      <c r="HMO475" s="41"/>
      <c r="HMP475" s="41"/>
      <c r="HMQ475" s="41"/>
      <c r="HMR475" s="41"/>
      <c r="HMS475" s="41"/>
      <c r="HMT475" s="41"/>
      <c r="HMU475" s="41"/>
      <c r="HMV475" s="41"/>
      <c r="HMW475" s="41"/>
      <c r="HMX475" s="41"/>
      <c r="HMY475" s="41"/>
      <c r="HMZ475" s="41"/>
      <c r="HNA475" s="41"/>
      <c r="HNB475" s="41"/>
      <c r="HNC475" s="41"/>
      <c r="HND475" s="41"/>
      <c r="HNE475" s="41"/>
      <c r="HNF475" s="41"/>
      <c r="HNG475" s="41"/>
      <c r="HNH475" s="41"/>
      <c r="HNI475" s="41"/>
      <c r="HNJ475" s="41"/>
      <c r="HNK475" s="41"/>
      <c r="HNL475" s="41"/>
      <c r="HNM475" s="41"/>
      <c r="HNN475" s="41"/>
      <c r="HNO475" s="41"/>
      <c r="HNP475" s="41"/>
      <c r="HNQ475" s="41"/>
      <c r="HNR475" s="41"/>
      <c r="HNS475" s="41"/>
      <c r="HNT475" s="41"/>
      <c r="HNU475" s="41"/>
      <c r="HNV475" s="41"/>
      <c r="HNW475" s="41"/>
      <c r="HNX475" s="41"/>
      <c r="HNY475" s="41"/>
      <c r="HNZ475" s="41"/>
      <c r="HOA475" s="41"/>
      <c r="HOB475" s="41"/>
      <c r="HOC475" s="41"/>
      <c r="HOD475" s="41"/>
      <c r="HOE475" s="41"/>
      <c r="HOF475" s="41"/>
      <c r="HOG475" s="41"/>
      <c r="HOH475" s="41"/>
      <c r="HOI475" s="41"/>
      <c r="HOJ475" s="41"/>
      <c r="HOK475" s="41"/>
      <c r="HOL475" s="41"/>
      <c r="HOM475" s="41"/>
      <c r="HON475" s="41"/>
      <c r="HOO475" s="41"/>
      <c r="HOP475" s="41"/>
      <c r="HOQ475" s="41"/>
      <c r="HOR475" s="41"/>
      <c r="HOS475" s="41"/>
      <c r="HOT475" s="41"/>
      <c r="HOU475" s="41"/>
      <c r="HOV475" s="41"/>
      <c r="HOW475" s="41"/>
      <c r="HOX475" s="41"/>
      <c r="HOY475" s="41"/>
      <c r="HOZ475" s="41"/>
      <c r="HPA475" s="41"/>
      <c r="HPB475" s="41"/>
      <c r="HPC475" s="41"/>
      <c r="HPD475" s="41"/>
      <c r="HPE475" s="41"/>
      <c r="HPF475" s="41"/>
      <c r="HPG475" s="41"/>
      <c r="HPH475" s="41"/>
      <c r="HPI475" s="41"/>
      <c r="HPJ475" s="41"/>
      <c r="HPK475" s="41"/>
      <c r="HPL475" s="41"/>
      <c r="HPM475" s="41"/>
      <c r="HPN475" s="41"/>
      <c r="HPO475" s="41"/>
      <c r="HPP475" s="41"/>
      <c r="HPQ475" s="41"/>
      <c r="HPR475" s="41"/>
      <c r="HPS475" s="41"/>
      <c r="HPT475" s="41"/>
      <c r="HPU475" s="41"/>
      <c r="HPV475" s="41"/>
      <c r="HPW475" s="41"/>
      <c r="HPX475" s="41"/>
      <c r="HPY475" s="41"/>
      <c r="HPZ475" s="41"/>
      <c r="HQA475" s="41"/>
      <c r="HQB475" s="41"/>
      <c r="HQC475" s="41"/>
      <c r="HQD475" s="41"/>
      <c r="HQE475" s="41"/>
      <c r="HQF475" s="41"/>
      <c r="HQG475" s="41"/>
      <c r="HQH475" s="41"/>
      <c r="HQI475" s="41"/>
      <c r="HQJ475" s="41"/>
      <c r="HQK475" s="41"/>
      <c r="HQL475" s="41"/>
      <c r="HQM475" s="41"/>
      <c r="HQN475" s="41"/>
      <c r="HQO475" s="41"/>
      <c r="HQP475" s="41"/>
      <c r="HQQ475" s="41"/>
      <c r="HQR475" s="41"/>
      <c r="HQS475" s="41"/>
      <c r="HQT475" s="41"/>
      <c r="HQU475" s="41"/>
      <c r="HQV475" s="41"/>
      <c r="HQW475" s="41"/>
      <c r="HQX475" s="41"/>
      <c r="HQY475" s="41"/>
      <c r="HQZ475" s="41"/>
      <c r="HRA475" s="41"/>
      <c r="HRB475" s="41"/>
      <c r="HRC475" s="41"/>
      <c r="HRD475" s="41"/>
      <c r="HRE475" s="41"/>
      <c r="HRF475" s="41"/>
      <c r="HRG475" s="41"/>
      <c r="HRH475" s="41"/>
      <c r="HRI475" s="41"/>
      <c r="HRJ475" s="41"/>
      <c r="HRK475" s="41"/>
      <c r="HRL475" s="41"/>
      <c r="HRM475" s="41"/>
      <c r="HRN475" s="41"/>
      <c r="HRO475" s="41"/>
      <c r="HRP475" s="41"/>
      <c r="HRQ475" s="41"/>
      <c r="HRR475" s="41"/>
      <c r="HRS475" s="41"/>
      <c r="HRT475" s="41"/>
      <c r="HRU475" s="41"/>
      <c r="HRV475" s="41"/>
      <c r="HRW475" s="41"/>
      <c r="HRX475" s="41"/>
      <c r="HRY475" s="41"/>
      <c r="HRZ475" s="41"/>
      <c r="HSA475" s="41"/>
      <c r="HSB475" s="41"/>
      <c r="HSC475" s="41"/>
      <c r="HSD475" s="41"/>
      <c r="HSE475" s="41"/>
      <c r="HSF475" s="41"/>
      <c r="HSG475" s="41"/>
      <c r="HSH475" s="41"/>
      <c r="HSI475" s="41"/>
      <c r="HSJ475" s="41"/>
      <c r="HSK475" s="41"/>
      <c r="HSL475" s="41"/>
      <c r="HSM475" s="41"/>
      <c r="HSN475" s="41"/>
      <c r="HSO475" s="41"/>
      <c r="HSP475" s="41"/>
      <c r="HSQ475" s="41"/>
      <c r="HSR475" s="41"/>
      <c r="HSS475" s="41"/>
      <c r="HST475" s="41"/>
      <c r="HSU475" s="41"/>
      <c r="HSV475" s="41"/>
      <c r="HSW475" s="41"/>
      <c r="HSX475" s="41"/>
      <c r="HSY475" s="41"/>
      <c r="HSZ475" s="41"/>
      <c r="HTA475" s="41"/>
      <c r="HTB475" s="41"/>
      <c r="HTC475" s="41"/>
      <c r="HTD475" s="41"/>
      <c r="HTE475" s="41"/>
      <c r="HTF475" s="41"/>
      <c r="HTG475" s="41"/>
      <c r="HTH475" s="41"/>
      <c r="HTI475" s="41"/>
      <c r="HTJ475" s="41"/>
      <c r="HTK475" s="41"/>
      <c r="HTL475" s="41"/>
      <c r="HTM475" s="41"/>
      <c r="HTN475" s="41"/>
      <c r="HTO475" s="41"/>
      <c r="HTP475" s="41"/>
      <c r="HTQ475" s="41"/>
      <c r="HTR475" s="41"/>
      <c r="HTS475" s="41"/>
      <c r="HTT475" s="41"/>
      <c r="HTU475" s="41"/>
      <c r="HTV475" s="41"/>
      <c r="HTW475" s="41"/>
      <c r="HTX475" s="41"/>
      <c r="HTY475" s="41"/>
      <c r="HTZ475" s="41"/>
      <c r="HUA475" s="41"/>
      <c r="HUB475" s="41"/>
      <c r="HUC475" s="41"/>
      <c r="HUD475" s="41"/>
      <c r="HUE475" s="41"/>
      <c r="HUF475" s="41"/>
      <c r="HUG475" s="41"/>
      <c r="HUH475" s="41"/>
      <c r="HUI475" s="41"/>
      <c r="HUJ475" s="41"/>
      <c r="HUK475" s="41"/>
      <c r="HUL475" s="41"/>
      <c r="HUM475" s="41"/>
      <c r="HUN475" s="41"/>
      <c r="HUO475" s="41"/>
      <c r="HUP475" s="41"/>
      <c r="HUQ475" s="41"/>
      <c r="HUR475" s="41"/>
      <c r="HUS475" s="41"/>
      <c r="HUT475" s="41"/>
      <c r="HUU475" s="41"/>
      <c r="HUV475" s="41"/>
      <c r="HUW475" s="41"/>
      <c r="HUX475" s="41"/>
      <c r="HUY475" s="41"/>
      <c r="HUZ475" s="41"/>
      <c r="HVA475" s="41"/>
      <c r="HVB475" s="41"/>
      <c r="HVC475" s="41"/>
      <c r="HVD475" s="41"/>
      <c r="HVE475" s="41"/>
      <c r="HVF475" s="41"/>
      <c r="HVG475" s="41"/>
      <c r="HVH475" s="41"/>
      <c r="HVI475" s="41"/>
      <c r="HVJ475" s="41"/>
      <c r="HVK475" s="41"/>
      <c r="HVL475" s="41"/>
      <c r="HVM475" s="41"/>
      <c r="HVN475" s="41"/>
      <c r="HVO475" s="41"/>
      <c r="HVP475" s="41"/>
      <c r="HVQ475" s="41"/>
      <c r="HVR475" s="41"/>
      <c r="HVS475" s="41"/>
      <c r="HVT475" s="41"/>
      <c r="HVU475" s="41"/>
      <c r="HVV475" s="41"/>
      <c r="HVW475" s="41"/>
      <c r="HVX475" s="41"/>
      <c r="HVY475" s="41"/>
      <c r="HVZ475" s="41"/>
      <c r="HWA475" s="41"/>
      <c r="HWB475" s="41"/>
      <c r="HWC475" s="41"/>
      <c r="HWD475" s="41"/>
      <c r="HWE475" s="41"/>
      <c r="HWF475" s="41"/>
      <c r="HWG475" s="41"/>
      <c r="HWH475" s="41"/>
      <c r="HWI475" s="41"/>
      <c r="HWJ475" s="41"/>
      <c r="HWK475" s="41"/>
      <c r="HWL475" s="41"/>
      <c r="HWM475" s="41"/>
      <c r="HWN475" s="41"/>
      <c r="HWO475" s="41"/>
      <c r="HWP475" s="41"/>
      <c r="HWQ475" s="41"/>
      <c r="HWR475" s="41"/>
      <c r="HWS475" s="41"/>
      <c r="HWT475" s="41"/>
      <c r="HWU475" s="41"/>
      <c r="HWV475" s="41"/>
      <c r="HWW475" s="41"/>
      <c r="HWX475" s="41"/>
      <c r="HWY475" s="41"/>
      <c r="HWZ475" s="41"/>
      <c r="HXA475" s="41"/>
      <c r="HXB475" s="41"/>
      <c r="HXC475" s="41"/>
      <c r="HXD475" s="41"/>
      <c r="HXE475" s="41"/>
      <c r="HXF475" s="41"/>
      <c r="HXG475" s="41"/>
      <c r="HXH475" s="41"/>
      <c r="HXI475" s="41"/>
      <c r="HXJ475" s="41"/>
      <c r="HXK475" s="41"/>
      <c r="HXL475" s="41"/>
      <c r="HXM475" s="41"/>
      <c r="HXN475" s="41"/>
      <c r="HXO475" s="41"/>
      <c r="HXP475" s="41"/>
      <c r="HXQ475" s="41"/>
      <c r="HXR475" s="41"/>
      <c r="HXS475" s="41"/>
      <c r="HXT475" s="41"/>
      <c r="HXU475" s="41"/>
      <c r="HXV475" s="41"/>
      <c r="HXW475" s="41"/>
      <c r="HXX475" s="41"/>
      <c r="HXY475" s="41"/>
      <c r="HXZ475" s="41"/>
      <c r="HYA475" s="41"/>
      <c r="HYB475" s="41"/>
      <c r="HYC475" s="41"/>
      <c r="HYD475" s="41"/>
      <c r="HYE475" s="41"/>
      <c r="HYF475" s="41"/>
      <c r="HYG475" s="41"/>
      <c r="HYH475" s="41"/>
      <c r="HYI475" s="41"/>
      <c r="HYJ475" s="41"/>
      <c r="HYK475" s="41"/>
      <c r="HYL475" s="41"/>
      <c r="HYM475" s="41"/>
      <c r="HYN475" s="41"/>
      <c r="HYO475" s="41"/>
      <c r="HYP475" s="41"/>
      <c r="HYQ475" s="41"/>
      <c r="HYR475" s="41"/>
      <c r="HYS475" s="41"/>
      <c r="HYT475" s="41"/>
      <c r="HYU475" s="41"/>
      <c r="HYV475" s="41"/>
      <c r="HYW475" s="41"/>
      <c r="HYX475" s="41"/>
      <c r="HYY475" s="41"/>
      <c r="HYZ475" s="41"/>
      <c r="HZA475" s="41"/>
      <c r="HZB475" s="41"/>
      <c r="HZC475" s="41"/>
      <c r="HZD475" s="41"/>
      <c r="HZE475" s="41"/>
      <c r="HZF475" s="41"/>
      <c r="HZG475" s="41"/>
      <c r="HZH475" s="41"/>
      <c r="HZI475" s="41"/>
      <c r="HZJ475" s="41"/>
      <c r="HZK475" s="41"/>
      <c r="HZL475" s="41"/>
      <c r="HZM475" s="41"/>
      <c r="HZN475" s="41"/>
      <c r="HZO475" s="41"/>
      <c r="HZP475" s="41"/>
      <c r="HZQ475" s="41"/>
      <c r="HZR475" s="41"/>
      <c r="HZS475" s="41"/>
      <c r="HZT475" s="41"/>
      <c r="HZU475" s="41"/>
      <c r="HZV475" s="41"/>
      <c r="HZW475" s="41"/>
      <c r="HZX475" s="41"/>
      <c r="HZY475" s="41"/>
      <c r="HZZ475" s="41"/>
      <c r="IAA475" s="41"/>
      <c r="IAB475" s="41"/>
      <c r="IAC475" s="41"/>
      <c r="IAD475" s="41"/>
      <c r="IAE475" s="41"/>
      <c r="IAF475" s="41"/>
      <c r="IAG475" s="41"/>
      <c r="IAH475" s="41"/>
      <c r="IAI475" s="41"/>
      <c r="IAJ475" s="41"/>
      <c r="IAK475" s="41"/>
      <c r="IAL475" s="41"/>
      <c r="IAM475" s="41"/>
      <c r="IAN475" s="41"/>
      <c r="IAO475" s="41"/>
      <c r="IAP475" s="41"/>
      <c r="IAQ475" s="41"/>
      <c r="IAR475" s="41"/>
      <c r="IAS475" s="41"/>
      <c r="IAT475" s="41"/>
      <c r="IAU475" s="41"/>
      <c r="IAV475" s="41"/>
      <c r="IAW475" s="41"/>
      <c r="IAX475" s="41"/>
      <c r="IAY475" s="41"/>
      <c r="IAZ475" s="41"/>
      <c r="IBA475" s="41"/>
      <c r="IBB475" s="41"/>
      <c r="IBC475" s="41"/>
      <c r="IBD475" s="41"/>
      <c r="IBE475" s="41"/>
      <c r="IBF475" s="41"/>
      <c r="IBG475" s="41"/>
      <c r="IBH475" s="41"/>
      <c r="IBI475" s="41"/>
      <c r="IBJ475" s="41"/>
      <c r="IBK475" s="41"/>
      <c r="IBL475" s="41"/>
      <c r="IBM475" s="41"/>
      <c r="IBN475" s="41"/>
      <c r="IBO475" s="41"/>
      <c r="IBP475" s="41"/>
      <c r="IBQ475" s="41"/>
      <c r="IBR475" s="41"/>
      <c r="IBS475" s="41"/>
      <c r="IBT475" s="41"/>
      <c r="IBU475" s="41"/>
      <c r="IBV475" s="41"/>
      <c r="IBW475" s="41"/>
      <c r="IBX475" s="41"/>
      <c r="IBY475" s="41"/>
      <c r="IBZ475" s="41"/>
      <c r="ICA475" s="41"/>
      <c r="ICB475" s="41"/>
      <c r="ICC475" s="41"/>
      <c r="ICD475" s="41"/>
      <c r="ICE475" s="41"/>
      <c r="ICF475" s="41"/>
      <c r="ICG475" s="41"/>
      <c r="ICH475" s="41"/>
      <c r="ICI475" s="41"/>
      <c r="ICJ475" s="41"/>
      <c r="ICK475" s="41"/>
      <c r="ICL475" s="41"/>
      <c r="ICM475" s="41"/>
      <c r="ICN475" s="41"/>
      <c r="ICO475" s="41"/>
      <c r="ICP475" s="41"/>
      <c r="ICQ475" s="41"/>
      <c r="ICR475" s="41"/>
      <c r="ICS475" s="41"/>
      <c r="ICT475" s="41"/>
      <c r="ICU475" s="41"/>
      <c r="ICV475" s="41"/>
      <c r="ICW475" s="41"/>
      <c r="ICX475" s="41"/>
      <c r="ICY475" s="41"/>
      <c r="ICZ475" s="41"/>
      <c r="IDA475" s="41"/>
      <c r="IDB475" s="41"/>
      <c r="IDC475" s="41"/>
      <c r="IDD475" s="41"/>
      <c r="IDE475" s="41"/>
      <c r="IDF475" s="41"/>
      <c r="IDG475" s="41"/>
      <c r="IDH475" s="41"/>
      <c r="IDI475" s="41"/>
      <c r="IDJ475" s="41"/>
      <c r="IDK475" s="41"/>
      <c r="IDL475" s="41"/>
      <c r="IDM475" s="41"/>
      <c r="IDN475" s="41"/>
      <c r="IDO475" s="41"/>
      <c r="IDP475" s="41"/>
      <c r="IDQ475" s="41"/>
      <c r="IDR475" s="41"/>
      <c r="IDS475" s="41"/>
      <c r="IDT475" s="41"/>
      <c r="IDU475" s="41"/>
      <c r="IDV475" s="41"/>
      <c r="IDW475" s="41"/>
      <c r="IDX475" s="41"/>
      <c r="IDY475" s="41"/>
      <c r="IDZ475" s="41"/>
      <c r="IEA475" s="41"/>
      <c r="IEB475" s="41"/>
      <c r="IEC475" s="41"/>
      <c r="IED475" s="41"/>
      <c r="IEE475" s="41"/>
      <c r="IEF475" s="41"/>
      <c r="IEG475" s="41"/>
      <c r="IEH475" s="41"/>
      <c r="IEI475" s="41"/>
      <c r="IEJ475" s="41"/>
      <c r="IEK475" s="41"/>
      <c r="IEL475" s="41"/>
      <c r="IEM475" s="41"/>
      <c r="IEN475" s="41"/>
      <c r="IEO475" s="41"/>
      <c r="IEP475" s="41"/>
      <c r="IEQ475" s="41"/>
      <c r="IER475" s="41"/>
      <c r="IES475" s="41"/>
      <c r="IET475" s="41"/>
      <c r="IEU475" s="41"/>
      <c r="IEV475" s="41"/>
      <c r="IEW475" s="41"/>
      <c r="IEX475" s="41"/>
      <c r="IEY475" s="41"/>
      <c r="IEZ475" s="41"/>
      <c r="IFA475" s="41"/>
      <c r="IFB475" s="41"/>
      <c r="IFC475" s="41"/>
      <c r="IFD475" s="41"/>
      <c r="IFE475" s="41"/>
      <c r="IFF475" s="41"/>
      <c r="IFG475" s="41"/>
      <c r="IFH475" s="41"/>
      <c r="IFI475" s="41"/>
      <c r="IFJ475" s="41"/>
      <c r="IFK475" s="41"/>
      <c r="IFL475" s="41"/>
      <c r="IFM475" s="41"/>
      <c r="IFN475" s="41"/>
      <c r="IFO475" s="41"/>
      <c r="IFP475" s="41"/>
      <c r="IFQ475" s="41"/>
      <c r="IFR475" s="41"/>
      <c r="IFS475" s="41"/>
      <c r="IFT475" s="41"/>
      <c r="IFU475" s="41"/>
      <c r="IFV475" s="41"/>
      <c r="IFW475" s="41"/>
      <c r="IFX475" s="41"/>
      <c r="IFY475" s="41"/>
      <c r="IFZ475" s="41"/>
      <c r="IGA475" s="41"/>
      <c r="IGB475" s="41"/>
      <c r="IGC475" s="41"/>
      <c r="IGD475" s="41"/>
      <c r="IGE475" s="41"/>
      <c r="IGF475" s="41"/>
      <c r="IGG475" s="41"/>
      <c r="IGH475" s="41"/>
      <c r="IGI475" s="41"/>
      <c r="IGJ475" s="41"/>
      <c r="IGK475" s="41"/>
      <c r="IGL475" s="41"/>
      <c r="IGM475" s="41"/>
      <c r="IGN475" s="41"/>
      <c r="IGO475" s="41"/>
      <c r="IGP475" s="41"/>
      <c r="IGQ475" s="41"/>
      <c r="IGR475" s="41"/>
      <c r="IGS475" s="41"/>
      <c r="IGT475" s="41"/>
      <c r="IGU475" s="41"/>
      <c r="IGV475" s="41"/>
      <c r="IGW475" s="41"/>
      <c r="IGX475" s="41"/>
      <c r="IGY475" s="41"/>
      <c r="IGZ475" s="41"/>
      <c r="IHA475" s="41"/>
      <c r="IHB475" s="41"/>
      <c r="IHC475" s="41"/>
      <c r="IHD475" s="41"/>
      <c r="IHE475" s="41"/>
      <c r="IHF475" s="41"/>
      <c r="IHG475" s="41"/>
      <c r="IHH475" s="41"/>
      <c r="IHI475" s="41"/>
      <c r="IHJ475" s="41"/>
      <c r="IHK475" s="41"/>
      <c r="IHL475" s="41"/>
      <c r="IHM475" s="41"/>
      <c r="IHN475" s="41"/>
      <c r="IHO475" s="41"/>
      <c r="IHP475" s="41"/>
      <c r="IHQ475" s="41"/>
      <c r="IHR475" s="41"/>
      <c r="IHS475" s="41"/>
      <c r="IHT475" s="41"/>
      <c r="IHU475" s="41"/>
      <c r="IHV475" s="41"/>
      <c r="IHW475" s="41"/>
      <c r="IHX475" s="41"/>
      <c r="IHY475" s="41"/>
      <c r="IHZ475" s="41"/>
      <c r="IIA475" s="41"/>
      <c r="IIB475" s="41"/>
      <c r="IIC475" s="41"/>
      <c r="IID475" s="41"/>
      <c r="IIE475" s="41"/>
      <c r="IIF475" s="41"/>
      <c r="IIG475" s="41"/>
      <c r="IIH475" s="41"/>
      <c r="III475" s="41"/>
      <c r="IIJ475" s="41"/>
      <c r="IIK475" s="41"/>
      <c r="IIL475" s="41"/>
      <c r="IIM475" s="41"/>
      <c r="IIN475" s="41"/>
      <c r="IIO475" s="41"/>
      <c r="IIP475" s="41"/>
      <c r="IIQ475" s="41"/>
      <c r="IIR475" s="41"/>
      <c r="IIS475" s="41"/>
      <c r="IIT475" s="41"/>
      <c r="IIU475" s="41"/>
      <c r="IIV475" s="41"/>
      <c r="IIW475" s="41"/>
      <c r="IIX475" s="41"/>
      <c r="IIY475" s="41"/>
      <c r="IIZ475" s="41"/>
      <c r="IJA475" s="41"/>
      <c r="IJB475" s="41"/>
      <c r="IJC475" s="41"/>
      <c r="IJD475" s="41"/>
      <c r="IJE475" s="41"/>
      <c r="IJF475" s="41"/>
      <c r="IJG475" s="41"/>
      <c r="IJH475" s="41"/>
      <c r="IJI475" s="41"/>
      <c r="IJJ475" s="41"/>
      <c r="IJK475" s="41"/>
      <c r="IJL475" s="41"/>
      <c r="IJM475" s="41"/>
      <c r="IJN475" s="41"/>
      <c r="IJO475" s="41"/>
      <c r="IJP475" s="41"/>
      <c r="IJQ475" s="41"/>
      <c r="IJR475" s="41"/>
      <c r="IJS475" s="41"/>
      <c r="IJT475" s="41"/>
      <c r="IJU475" s="41"/>
      <c r="IJV475" s="41"/>
      <c r="IJW475" s="41"/>
      <c r="IJX475" s="41"/>
      <c r="IJY475" s="41"/>
      <c r="IJZ475" s="41"/>
      <c r="IKA475" s="41"/>
      <c r="IKB475" s="41"/>
      <c r="IKC475" s="41"/>
      <c r="IKD475" s="41"/>
      <c r="IKE475" s="41"/>
      <c r="IKF475" s="41"/>
      <c r="IKG475" s="41"/>
      <c r="IKH475" s="41"/>
      <c r="IKI475" s="41"/>
      <c r="IKJ475" s="41"/>
      <c r="IKK475" s="41"/>
      <c r="IKL475" s="41"/>
      <c r="IKM475" s="41"/>
      <c r="IKN475" s="41"/>
      <c r="IKO475" s="41"/>
      <c r="IKP475" s="41"/>
      <c r="IKQ475" s="41"/>
      <c r="IKR475" s="41"/>
      <c r="IKS475" s="41"/>
      <c r="IKT475" s="41"/>
      <c r="IKU475" s="41"/>
      <c r="IKV475" s="41"/>
      <c r="IKW475" s="41"/>
      <c r="IKX475" s="41"/>
      <c r="IKY475" s="41"/>
      <c r="IKZ475" s="41"/>
      <c r="ILA475" s="41"/>
      <c r="ILB475" s="41"/>
      <c r="ILC475" s="41"/>
      <c r="ILD475" s="41"/>
      <c r="ILE475" s="41"/>
      <c r="ILF475" s="41"/>
      <c r="ILG475" s="41"/>
      <c r="ILH475" s="41"/>
      <c r="ILI475" s="41"/>
      <c r="ILJ475" s="41"/>
      <c r="ILK475" s="41"/>
      <c r="ILL475" s="41"/>
      <c r="ILM475" s="41"/>
      <c r="ILN475" s="41"/>
      <c r="ILO475" s="41"/>
      <c r="ILP475" s="41"/>
      <c r="ILQ475" s="41"/>
      <c r="ILR475" s="41"/>
      <c r="ILS475" s="41"/>
      <c r="ILT475" s="41"/>
      <c r="ILU475" s="41"/>
      <c r="ILV475" s="41"/>
      <c r="ILW475" s="41"/>
      <c r="ILX475" s="41"/>
      <c r="ILY475" s="41"/>
      <c r="ILZ475" s="41"/>
      <c r="IMA475" s="41"/>
      <c r="IMB475" s="41"/>
      <c r="IMC475" s="41"/>
      <c r="IMD475" s="41"/>
      <c r="IME475" s="41"/>
      <c r="IMF475" s="41"/>
      <c r="IMG475" s="41"/>
      <c r="IMH475" s="41"/>
      <c r="IMI475" s="41"/>
      <c r="IMJ475" s="41"/>
      <c r="IMK475" s="41"/>
      <c r="IML475" s="41"/>
      <c r="IMM475" s="41"/>
      <c r="IMN475" s="41"/>
      <c r="IMO475" s="41"/>
      <c r="IMP475" s="41"/>
      <c r="IMQ475" s="41"/>
      <c r="IMR475" s="41"/>
      <c r="IMS475" s="41"/>
      <c r="IMT475" s="41"/>
      <c r="IMU475" s="41"/>
      <c r="IMV475" s="41"/>
      <c r="IMW475" s="41"/>
      <c r="IMX475" s="41"/>
      <c r="IMY475" s="41"/>
      <c r="IMZ475" s="41"/>
      <c r="INA475" s="41"/>
      <c r="INB475" s="41"/>
      <c r="INC475" s="41"/>
      <c r="IND475" s="41"/>
      <c r="INE475" s="41"/>
      <c r="INF475" s="41"/>
      <c r="ING475" s="41"/>
      <c r="INH475" s="41"/>
      <c r="INI475" s="41"/>
      <c r="INJ475" s="41"/>
      <c r="INK475" s="41"/>
      <c r="INL475" s="41"/>
      <c r="INM475" s="41"/>
      <c r="INN475" s="41"/>
      <c r="INO475" s="41"/>
      <c r="INP475" s="41"/>
      <c r="INQ475" s="41"/>
      <c r="INR475" s="41"/>
      <c r="INS475" s="41"/>
      <c r="INT475" s="41"/>
      <c r="INU475" s="41"/>
      <c r="INV475" s="41"/>
      <c r="INW475" s="41"/>
      <c r="INX475" s="41"/>
      <c r="INY475" s="41"/>
      <c r="INZ475" s="41"/>
      <c r="IOA475" s="41"/>
      <c r="IOB475" s="41"/>
      <c r="IOC475" s="41"/>
      <c r="IOD475" s="41"/>
      <c r="IOE475" s="41"/>
      <c r="IOF475" s="41"/>
      <c r="IOG475" s="41"/>
      <c r="IOH475" s="41"/>
      <c r="IOI475" s="41"/>
      <c r="IOJ475" s="41"/>
      <c r="IOK475" s="41"/>
      <c r="IOL475" s="41"/>
      <c r="IOM475" s="41"/>
      <c r="ION475" s="41"/>
      <c r="IOO475" s="41"/>
      <c r="IOP475" s="41"/>
      <c r="IOQ475" s="41"/>
      <c r="IOR475" s="41"/>
      <c r="IOS475" s="41"/>
      <c r="IOT475" s="41"/>
      <c r="IOU475" s="41"/>
      <c r="IOV475" s="41"/>
      <c r="IOW475" s="41"/>
      <c r="IOX475" s="41"/>
      <c r="IOY475" s="41"/>
      <c r="IOZ475" s="41"/>
      <c r="IPA475" s="41"/>
      <c r="IPB475" s="41"/>
      <c r="IPC475" s="41"/>
      <c r="IPD475" s="41"/>
      <c r="IPE475" s="41"/>
      <c r="IPF475" s="41"/>
      <c r="IPG475" s="41"/>
      <c r="IPH475" s="41"/>
      <c r="IPI475" s="41"/>
      <c r="IPJ475" s="41"/>
      <c r="IPK475" s="41"/>
      <c r="IPL475" s="41"/>
      <c r="IPM475" s="41"/>
      <c r="IPN475" s="41"/>
      <c r="IPO475" s="41"/>
      <c r="IPP475" s="41"/>
      <c r="IPQ475" s="41"/>
      <c r="IPR475" s="41"/>
      <c r="IPS475" s="41"/>
      <c r="IPT475" s="41"/>
      <c r="IPU475" s="41"/>
      <c r="IPV475" s="41"/>
      <c r="IPW475" s="41"/>
      <c r="IPX475" s="41"/>
      <c r="IPY475" s="41"/>
      <c r="IPZ475" s="41"/>
      <c r="IQA475" s="41"/>
      <c r="IQB475" s="41"/>
      <c r="IQC475" s="41"/>
      <c r="IQD475" s="41"/>
      <c r="IQE475" s="41"/>
      <c r="IQF475" s="41"/>
      <c r="IQG475" s="41"/>
      <c r="IQH475" s="41"/>
      <c r="IQI475" s="41"/>
      <c r="IQJ475" s="41"/>
      <c r="IQK475" s="41"/>
      <c r="IQL475" s="41"/>
      <c r="IQM475" s="41"/>
      <c r="IQN475" s="41"/>
      <c r="IQO475" s="41"/>
      <c r="IQP475" s="41"/>
      <c r="IQQ475" s="41"/>
      <c r="IQR475" s="41"/>
      <c r="IQS475" s="41"/>
      <c r="IQT475" s="41"/>
      <c r="IQU475" s="41"/>
      <c r="IQV475" s="41"/>
      <c r="IQW475" s="41"/>
      <c r="IQX475" s="41"/>
      <c r="IQY475" s="41"/>
      <c r="IQZ475" s="41"/>
      <c r="IRA475" s="41"/>
      <c r="IRB475" s="41"/>
      <c r="IRC475" s="41"/>
      <c r="IRD475" s="41"/>
      <c r="IRE475" s="41"/>
      <c r="IRF475" s="41"/>
      <c r="IRG475" s="41"/>
      <c r="IRH475" s="41"/>
      <c r="IRI475" s="41"/>
      <c r="IRJ475" s="41"/>
      <c r="IRK475" s="41"/>
      <c r="IRL475" s="41"/>
      <c r="IRM475" s="41"/>
      <c r="IRN475" s="41"/>
      <c r="IRO475" s="41"/>
      <c r="IRP475" s="41"/>
      <c r="IRQ475" s="41"/>
      <c r="IRR475" s="41"/>
      <c r="IRS475" s="41"/>
      <c r="IRT475" s="41"/>
      <c r="IRU475" s="41"/>
      <c r="IRV475" s="41"/>
      <c r="IRW475" s="41"/>
      <c r="IRX475" s="41"/>
      <c r="IRY475" s="41"/>
      <c r="IRZ475" s="41"/>
      <c r="ISA475" s="41"/>
      <c r="ISB475" s="41"/>
      <c r="ISC475" s="41"/>
      <c r="ISD475" s="41"/>
      <c r="ISE475" s="41"/>
      <c r="ISF475" s="41"/>
      <c r="ISG475" s="41"/>
      <c r="ISH475" s="41"/>
      <c r="ISI475" s="41"/>
      <c r="ISJ475" s="41"/>
      <c r="ISK475" s="41"/>
      <c r="ISL475" s="41"/>
      <c r="ISM475" s="41"/>
      <c r="ISN475" s="41"/>
      <c r="ISO475" s="41"/>
      <c r="ISP475" s="41"/>
      <c r="ISQ475" s="41"/>
      <c r="ISR475" s="41"/>
      <c r="ISS475" s="41"/>
      <c r="IST475" s="41"/>
      <c r="ISU475" s="41"/>
      <c r="ISV475" s="41"/>
      <c r="ISW475" s="41"/>
      <c r="ISX475" s="41"/>
      <c r="ISY475" s="41"/>
      <c r="ISZ475" s="41"/>
      <c r="ITA475" s="41"/>
      <c r="ITB475" s="41"/>
      <c r="ITC475" s="41"/>
      <c r="ITD475" s="41"/>
      <c r="ITE475" s="41"/>
      <c r="ITF475" s="41"/>
      <c r="ITG475" s="41"/>
      <c r="ITH475" s="41"/>
      <c r="ITI475" s="41"/>
      <c r="ITJ475" s="41"/>
      <c r="ITK475" s="41"/>
      <c r="ITL475" s="41"/>
      <c r="ITM475" s="41"/>
      <c r="ITN475" s="41"/>
      <c r="ITO475" s="41"/>
      <c r="ITP475" s="41"/>
      <c r="ITQ475" s="41"/>
      <c r="ITR475" s="41"/>
      <c r="ITS475" s="41"/>
      <c r="ITT475" s="41"/>
      <c r="ITU475" s="41"/>
      <c r="ITV475" s="41"/>
      <c r="ITW475" s="41"/>
      <c r="ITX475" s="41"/>
      <c r="ITY475" s="41"/>
      <c r="ITZ475" s="41"/>
      <c r="IUA475" s="41"/>
      <c r="IUB475" s="41"/>
      <c r="IUC475" s="41"/>
      <c r="IUD475" s="41"/>
      <c r="IUE475" s="41"/>
      <c r="IUF475" s="41"/>
      <c r="IUG475" s="41"/>
      <c r="IUH475" s="41"/>
      <c r="IUI475" s="41"/>
      <c r="IUJ475" s="41"/>
      <c r="IUK475" s="41"/>
      <c r="IUL475" s="41"/>
      <c r="IUM475" s="41"/>
      <c r="IUN475" s="41"/>
      <c r="IUO475" s="41"/>
      <c r="IUP475" s="41"/>
      <c r="IUQ475" s="41"/>
      <c r="IUR475" s="41"/>
      <c r="IUS475" s="41"/>
      <c r="IUT475" s="41"/>
      <c r="IUU475" s="41"/>
      <c r="IUV475" s="41"/>
      <c r="IUW475" s="41"/>
      <c r="IUX475" s="41"/>
      <c r="IUY475" s="41"/>
      <c r="IUZ475" s="41"/>
      <c r="IVA475" s="41"/>
      <c r="IVB475" s="41"/>
      <c r="IVC475" s="41"/>
      <c r="IVD475" s="41"/>
      <c r="IVE475" s="41"/>
      <c r="IVF475" s="41"/>
      <c r="IVG475" s="41"/>
      <c r="IVH475" s="41"/>
      <c r="IVI475" s="41"/>
      <c r="IVJ475" s="41"/>
      <c r="IVK475" s="41"/>
      <c r="IVL475" s="41"/>
      <c r="IVM475" s="41"/>
      <c r="IVN475" s="41"/>
      <c r="IVO475" s="41"/>
      <c r="IVP475" s="41"/>
      <c r="IVQ475" s="41"/>
      <c r="IVR475" s="41"/>
      <c r="IVS475" s="41"/>
      <c r="IVT475" s="41"/>
      <c r="IVU475" s="41"/>
      <c r="IVV475" s="41"/>
      <c r="IVW475" s="41"/>
      <c r="IVX475" s="41"/>
      <c r="IVY475" s="41"/>
      <c r="IVZ475" s="41"/>
      <c r="IWA475" s="41"/>
      <c r="IWB475" s="41"/>
      <c r="IWC475" s="41"/>
      <c r="IWD475" s="41"/>
      <c r="IWE475" s="41"/>
      <c r="IWF475" s="41"/>
      <c r="IWG475" s="41"/>
      <c r="IWH475" s="41"/>
      <c r="IWI475" s="41"/>
      <c r="IWJ475" s="41"/>
      <c r="IWK475" s="41"/>
      <c r="IWL475" s="41"/>
      <c r="IWM475" s="41"/>
      <c r="IWN475" s="41"/>
      <c r="IWO475" s="41"/>
      <c r="IWP475" s="41"/>
      <c r="IWQ475" s="41"/>
      <c r="IWR475" s="41"/>
      <c r="IWS475" s="41"/>
      <c r="IWT475" s="41"/>
      <c r="IWU475" s="41"/>
      <c r="IWV475" s="41"/>
      <c r="IWW475" s="41"/>
      <c r="IWX475" s="41"/>
      <c r="IWY475" s="41"/>
      <c r="IWZ475" s="41"/>
      <c r="IXA475" s="41"/>
      <c r="IXB475" s="41"/>
      <c r="IXC475" s="41"/>
      <c r="IXD475" s="41"/>
      <c r="IXE475" s="41"/>
      <c r="IXF475" s="41"/>
      <c r="IXG475" s="41"/>
      <c r="IXH475" s="41"/>
      <c r="IXI475" s="41"/>
      <c r="IXJ475" s="41"/>
      <c r="IXK475" s="41"/>
      <c r="IXL475" s="41"/>
      <c r="IXM475" s="41"/>
      <c r="IXN475" s="41"/>
      <c r="IXO475" s="41"/>
      <c r="IXP475" s="41"/>
      <c r="IXQ475" s="41"/>
      <c r="IXR475" s="41"/>
      <c r="IXS475" s="41"/>
      <c r="IXT475" s="41"/>
      <c r="IXU475" s="41"/>
      <c r="IXV475" s="41"/>
      <c r="IXW475" s="41"/>
      <c r="IXX475" s="41"/>
      <c r="IXY475" s="41"/>
      <c r="IXZ475" s="41"/>
      <c r="IYA475" s="41"/>
      <c r="IYB475" s="41"/>
      <c r="IYC475" s="41"/>
      <c r="IYD475" s="41"/>
      <c r="IYE475" s="41"/>
      <c r="IYF475" s="41"/>
      <c r="IYG475" s="41"/>
      <c r="IYH475" s="41"/>
      <c r="IYI475" s="41"/>
      <c r="IYJ475" s="41"/>
      <c r="IYK475" s="41"/>
      <c r="IYL475" s="41"/>
      <c r="IYM475" s="41"/>
      <c r="IYN475" s="41"/>
      <c r="IYO475" s="41"/>
      <c r="IYP475" s="41"/>
      <c r="IYQ475" s="41"/>
      <c r="IYR475" s="41"/>
      <c r="IYS475" s="41"/>
      <c r="IYT475" s="41"/>
      <c r="IYU475" s="41"/>
      <c r="IYV475" s="41"/>
      <c r="IYW475" s="41"/>
      <c r="IYX475" s="41"/>
      <c r="IYY475" s="41"/>
      <c r="IYZ475" s="41"/>
      <c r="IZA475" s="41"/>
      <c r="IZB475" s="41"/>
      <c r="IZC475" s="41"/>
      <c r="IZD475" s="41"/>
      <c r="IZE475" s="41"/>
      <c r="IZF475" s="41"/>
      <c r="IZG475" s="41"/>
      <c r="IZH475" s="41"/>
      <c r="IZI475" s="41"/>
      <c r="IZJ475" s="41"/>
      <c r="IZK475" s="41"/>
      <c r="IZL475" s="41"/>
      <c r="IZM475" s="41"/>
      <c r="IZN475" s="41"/>
      <c r="IZO475" s="41"/>
      <c r="IZP475" s="41"/>
      <c r="IZQ475" s="41"/>
      <c r="IZR475" s="41"/>
      <c r="IZS475" s="41"/>
      <c r="IZT475" s="41"/>
      <c r="IZU475" s="41"/>
      <c r="IZV475" s="41"/>
      <c r="IZW475" s="41"/>
      <c r="IZX475" s="41"/>
      <c r="IZY475" s="41"/>
      <c r="IZZ475" s="41"/>
      <c r="JAA475" s="41"/>
      <c r="JAB475" s="41"/>
      <c r="JAC475" s="41"/>
      <c r="JAD475" s="41"/>
      <c r="JAE475" s="41"/>
      <c r="JAF475" s="41"/>
      <c r="JAG475" s="41"/>
      <c r="JAH475" s="41"/>
      <c r="JAI475" s="41"/>
      <c r="JAJ475" s="41"/>
      <c r="JAK475" s="41"/>
      <c r="JAL475" s="41"/>
      <c r="JAM475" s="41"/>
      <c r="JAN475" s="41"/>
      <c r="JAO475" s="41"/>
      <c r="JAP475" s="41"/>
      <c r="JAQ475" s="41"/>
      <c r="JAR475" s="41"/>
      <c r="JAS475" s="41"/>
      <c r="JAT475" s="41"/>
      <c r="JAU475" s="41"/>
      <c r="JAV475" s="41"/>
      <c r="JAW475" s="41"/>
      <c r="JAX475" s="41"/>
      <c r="JAY475" s="41"/>
      <c r="JAZ475" s="41"/>
      <c r="JBA475" s="41"/>
      <c r="JBB475" s="41"/>
      <c r="JBC475" s="41"/>
      <c r="JBD475" s="41"/>
      <c r="JBE475" s="41"/>
      <c r="JBF475" s="41"/>
      <c r="JBG475" s="41"/>
      <c r="JBH475" s="41"/>
      <c r="JBI475" s="41"/>
      <c r="JBJ475" s="41"/>
      <c r="JBK475" s="41"/>
      <c r="JBL475" s="41"/>
      <c r="JBM475" s="41"/>
      <c r="JBN475" s="41"/>
      <c r="JBO475" s="41"/>
      <c r="JBP475" s="41"/>
      <c r="JBQ475" s="41"/>
      <c r="JBR475" s="41"/>
      <c r="JBS475" s="41"/>
      <c r="JBT475" s="41"/>
      <c r="JBU475" s="41"/>
      <c r="JBV475" s="41"/>
      <c r="JBW475" s="41"/>
      <c r="JBX475" s="41"/>
      <c r="JBY475" s="41"/>
      <c r="JBZ475" s="41"/>
      <c r="JCA475" s="41"/>
      <c r="JCB475" s="41"/>
      <c r="JCC475" s="41"/>
      <c r="JCD475" s="41"/>
      <c r="JCE475" s="41"/>
      <c r="JCF475" s="41"/>
      <c r="JCG475" s="41"/>
      <c r="JCH475" s="41"/>
      <c r="JCI475" s="41"/>
      <c r="JCJ475" s="41"/>
      <c r="JCK475" s="41"/>
      <c r="JCL475" s="41"/>
      <c r="JCM475" s="41"/>
      <c r="JCN475" s="41"/>
      <c r="JCO475" s="41"/>
      <c r="JCP475" s="41"/>
      <c r="JCQ475" s="41"/>
      <c r="JCR475" s="41"/>
      <c r="JCS475" s="41"/>
      <c r="JCT475" s="41"/>
      <c r="JCU475" s="41"/>
      <c r="JCV475" s="41"/>
      <c r="JCW475" s="41"/>
      <c r="JCX475" s="41"/>
      <c r="JCY475" s="41"/>
      <c r="JCZ475" s="41"/>
      <c r="JDA475" s="41"/>
      <c r="JDB475" s="41"/>
      <c r="JDC475" s="41"/>
      <c r="JDD475" s="41"/>
      <c r="JDE475" s="41"/>
      <c r="JDF475" s="41"/>
      <c r="JDG475" s="41"/>
      <c r="JDH475" s="41"/>
      <c r="JDI475" s="41"/>
      <c r="JDJ475" s="41"/>
      <c r="JDK475" s="41"/>
      <c r="JDL475" s="41"/>
      <c r="JDM475" s="41"/>
      <c r="JDN475" s="41"/>
      <c r="JDO475" s="41"/>
      <c r="JDP475" s="41"/>
      <c r="JDQ475" s="41"/>
      <c r="JDR475" s="41"/>
      <c r="JDS475" s="41"/>
      <c r="JDT475" s="41"/>
      <c r="JDU475" s="41"/>
      <c r="JDV475" s="41"/>
      <c r="JDW475" s="41"/>
      <c r="JDX475" s="41"/>
      <c r="JDY475" s="41"/>
      <c r="JDZ475" s="41"/>
      <c r="JEA475" s="41"/>
      <c r="JEB475" s="41"/>
      <c r="JEC475" s="41"/>
      <c r="JED475" s="41"/>
      <c r="JEE475" s="41"/>
      <c r="JEF475" s="41"/>
      <c r="JEG475" s="41"/>
      <c r="JEH475" s="41"/>
      <c r="JEI475" s="41"/>
      <c r="JEJ475" s="41"/>
      <c r="JEK475" s="41"/>
      <c r="JEL475" s="41"/>
      <c r="JEM475" s="41"/>
      <c r="JEN475" s="41"/>
      <c r="JEO475" s="41"/>
      <c r="JEP475" s="41"/>
      <c r="JEQ475" s="41"/>
      <c r="JER475" s="41"/>
      <c r="JES475" s="41"/>
      <c r="JET475" s="41"/>
      <c r="JEU475" s="41"/>
      <c r="JEV475" s="41"/>
      <c r="JEW475" s="41"/>
      <c r="JEX475" s="41"/>
      <c r="JEY475" s="41"/>
      <c r="JEZ475" s="41"/>
      <c r="JFA475" s="41"/>
      <c r="JFB475" s="41"/>
      <c r="JFC475" s="41"/>
      <c r="JFD475" s="41"/>
      <c r="JFE475" s="41"/>
      <c r="JFF475" s="41"/>
      <c r="JFG475" s="41"/>
      <c r="JFH475" s="41"/>
      <c r="JFI475" s="41"/>
      <c r="JFJ475" s="41"/>
      <c r="JFK475" s="41"/>
      <c r="JFL475" s="41"/>
      <c r="JFM475" s="41"/>
      <c r="JFN475" s="41"/>
      <c r="JFO475" s="41"/>
      <c r="JFP475" s="41"/>
      <c r="JFQ475" s="41"/>
      <c r="JFR475" s="41"/>
      <c r="JFS475" s="41"/>
      <c r="JFT475" s="41"/>
      <c r="JFU475" s="41"/>
      <c r="JFV475" s="41"/>
      <c r="JFW475" s="41"/>
      <c r="JFX475" s="41"/>
      <c r="JFY475" s="41"/>
      <c r="JFZ475" s="41"/>
      <c r="JGA475" s="41"/>
      <c r="JGB475" s="41"/>
      <c r="JGC475" s="41"/>
      <c r="JGD475" s="41"/>
      <c r="JGE475" s="41"/>
      <c r="JGF475" s="41"/>
      <c r="JGG475" s="41"/>
      <c r="JGH475" s="41"/>
      <c r="JGI475" s="41"/>
      <c r="JGJ475" s="41"/>
      <c r="JGK475" s="41"/>
      <c r="JGL475" s="41"/>
      <c r="JGM475" s="41"/>
      <c r="JGN475" s="41"/>
      <c r="JGO475" s="41"/>
      <c r="JGP475" s="41"/>
      <c r="JGQ475" s="41"/>
      <c r="JGR475" s="41"/>
      <c r="JGS475" s="41"/>
      <c r="JGT475" s="41"/>
      <c r="JGU475" s="41"/>
      <c r="JGV475" s="41"/>
      <c r="JGW475" s="41"/>
      <c r="JGX475" s="41"/>
      <c r="JGY475" s="41"/>
      <c r="JGZ475" s="41"/>
      <c r="JHA475" s="41"/>
      <c r="JHB475" s="41"/>
      <c r="JHC475" s="41"/>
      <c r="JHD475" s="41"/>
      <c r="JHE475" s="41"/>
      <c r="JHF475" s="41"/>
      <c r="JHG475" s="41"/>
      <c r="JHH475" s="41"/>
      <c r="JHI475" s="41"/>
      <c r="JHJ475" s="41"/>
      <c r="JHK475" s="41"/>
      <c r="JHL475" s="41"/>
      <c r="JHM475" s="41"/>
      <c r="JHN475" s="41"/>
      <c r="JHO475" s="41"/>
      <c r="JHP475" s="41"/>
      <c r="JHQ475" s="41"/>
      <c r="JHR475" s="41"/>
      <c r="JHS475" s="41"/>
      <c r="JHT475" s="41"/>
      <c r="JHU475" s="41"/>
      <c r="JHV475" s="41"/>
      <c r="JHW475" s="41"/>
      <c r="JHX475" s="41"/>
      <c r="JHY475" s="41"/>
      <c r="JHZ475" s="41"/>
      <c r="JIA475" s="41"/>
      <c r="JIB475" s="41"/>
      <c r="JIC475" s="41"/>
      <c r="JID475" s="41"/>
      <c r="JIE475" s="41"/>
      <c r="JIF475" s="41"/>
      <c r="JIG475" s="41"/>
      <c r="JIH475" s="41"/>
      <c r="JII475" s="41"/>
      <c r="JIJ475" s="41"/>
      <c r="JIK475" s="41"/>
      <c r="JIL475" s="41"/>
      <c r="JIM475" s="41"/>
      <c r="JIN475" s="41"/>
      <c r="JIO475" s="41"/>
      <c r="JIP475" s="41"/>
      <c r="JIQ475" s="41"/>
      <c r="JIR475" s="41"/>
      <c r="JIS475" s="41"/>
      <c r="JIT475" s="41"/>
      <c r="JIU475" s="41"/>
      <c r="JIV475" s="41"/>
      <c r="JIW475" s="41"/>
      <c r="JIX475" s="41"/>
      <c r="JIY475" s="41"/>
      <c r="JIZ475" s="41"/>
      <c r="JJA475" s="41"/>
      <c r="JJB475" s="41"/>
      <c r="JJC475" s="41"/>
      <c r="JJD475" s="41"/>
      <c r="JJE475" s="41"/>
      <c r="JJF475" s="41"/>
      <c r="JJG475" s="41"/>
      <c r="JJH475" s="41"/>
      <c r="JJI475" s="41"/>
      <c r="JJJ475" s="41"/>
      <c r="JJK475" s="41"/>
      <c r="JJL475" s="41"/>
      <c r="JJM475" s="41"/>
      <c r="JJN475" s="41"/>
      <c r="JJO475" s="41"/>
      <c r="JJP475" s="41"/>
      <c r="JJQ475" s="41"/>
      <c r="JJR475" s="41"/>
      <c r="JJS475" s="41"/>
      <c r="JJT475" s="41"/>
      <c r="JJU475" s="41"/>
      <c r="JJV475" s="41"/>
      <c r="JJW475" s="41"/>
      <c r="JJX475" s="41"/>
      <c r="JJY475" s="41"/>
      <c r="JJZ475" s="41"/>
      <c r="JKA475" s="41"/>
      <c r="JKB475" s="41"/>
      <c r="JKC475" s="41"/>
      <c r="JKD475" s="41"/>
      <c r="JKE475" s="41"/>
      <c r="JKF475" s="41"/>
      <c r="JKG475" s="41"/>
      <c r="JKH475" s="41"/>
      <c r="JKI475" s="41"/>
      <c r="JKJ475" s="41"/>
      <c r="JKK475" s="41"/>
      <c r="JKL475" s="41"/>
      <c r="JKM475" s="41"/>
      <c r="JKN475" s="41"/>
      <c r="JKO475" s="41"/>
      <c r="JKP475" s="41"/>
      <c r="JKQ475" s="41"/>
      <c r="JKR475" s="41"/>
      <c r="JKS475" s="41"/>
      <c r="JKT475" s="41"/>
      <c r="JKU475" s="41"/>
      <c r="JKV475" s="41"/>
      <c r="JKW475" s="41"/>
      <c r="JKX475" s="41"/>
      <c r="JKY475" s="41"/>
      <c r="JKZ475" s="41"/>
      <c r="JLA475" s="41"/>
      <c r="JLB475" s="41"/>
      <c r="JLC475" s="41"/>
      <c r="JLD475" s="41"/>
      <c r="JLE475" s="41"/>
      <c r="JLF475" s="41"/>
      <c r="JLG475" s="41"/>
      <c r="JLH475" s="41"/>
      <c r="JLI475" s="41"/>
      <c r="JLJ475" s="41"/>
      <c r="JLK475" s="41"/>
      <c r="JLL475" s="41"/>
      <c r="JLM475" s="41"/>
      <c r="JLN475" s="41"/>
      <c r="JLO475" s="41"/>
      <c r="JLP475" s="41"/>
      <c r="JLQ475" s="41"/>
      <c r="JLR475" s="41"/>
      <c r="JLS475" s="41"/>
      <c r="JLT475" s="41"/>
      <c r="JLU475" s="41"/>
      <c r="JLV475" s="41"/>
      <c r="JLW475" s="41"/>
      <c r="JLX475" s="41"/>
      <c r="JLY475" s="41"/>
      <c r="JLZ475" s="41"/>
      <c r="JMA475" s="41"/>
      <c r="JMB475" s="41"/>
      <c r="JMC475" s="41"/>
      <c r="JMD475" s="41"/>
      <c r="JME475" s="41"/>
      <c r="JMF475" s="41"/>
      <c r="JMG475" s="41"/>
      <c r="JMH475" s="41"/>
      <c r="JMI475" s="41"/>
      <c r="JMJ475" s="41"/>
      <c r="JMK475" s="41"/>
      <c r="JML475" s="41"/>
      <c r="JMM475" s="41"/>
      <c r="JMN475" s="41"/>
      <c r="JMO475" s="41"/>
      <c r="JMP475" s="41"/>
      <c r="JMQ475" s="41"/>
      <c r="JMR475" s="41"/>
      <c r="JMS475" s="41"/>
      <c r="JMT475" s="41"/>
      <c r="JMU475" s="41"/>
      <c r="JMV475" s="41"/>
      <c r="JMW475" s="41"/>
      <c r="JMX475" s="41"/>
      <c r="JMY475" s="41"/>
      <c r="JMZ475" s="41"/>
      <c r="JNA475" s="41"/>
      <c r="JNB475" s="41"/>
      <c r="JNC475" s="41"/>
      <c r="JND475" s="41"/>
      <c r="JNE475" s="41"/>
      <c r="JNF475" s="41"/>
      <c r="JNG475" s="41"/>
      <c r="JNH475" s="41"/>
      <c r="JNI475" s="41"/>
      <c r="JNJ475" s="41"/>
      <c r="JNK475" s="41"/>
      <c r="JNL475" s="41"/>
      <c r="JNM475" s="41"/>
      <c r="JNN475" s="41"/>
      <c r="JNO475" s="41"/>
      <c r="JNP475" s="41"/>
      <c r="JNQ475" s="41"/>
      <c r="JNR475" s="41"/>
      <c r="JNS475" s="41"/>
      <c r="JNT475" s="41"/>
      <c r="JNU475" s="41"/>
      <c r="JNV475" s="41"/>
      <c r="JNW475" s="41"/>
      <c r="JNX475" s="41"/>
      <c r="JNY475" s="41"/>
      <c r="JNZ475" s="41"/>
      <c r="JOA475" s="41"/>
      <c r="JOB475" s="41"/>
      <c r="JOC475" s="41"/>
      <c r="JOD475" s="41"/>
      <c r="JOE475" s="41"/>
      <c r="JOF475" s="41"/>
      <c r="JOG475" s="41"/>
      <c r="JOH475" s="41"/>
      <c r="JOI475" s="41"/>
      <c r="JOJ475" s="41"/>
      <c r="JOK475" s="41"/>
      <c r="JOL475" s="41"/>
      <c r="JOM475" s="41"/>
      <c r="JON475" s="41"/>
      <c r="JOO475" s="41"/>
      <c r="JOP475" s="41"/>
      <c r="JOQ475" s="41"/>
      <c r="JOR475" s="41"/>
      <c r="JOS475" s="41"/>
      <c r="JOT475" s="41"/>
      <c r="JOU475" s="41"/>
      <c r="JOV475" s="41"/>
      <c r="JOW475" s="41"/>
      <c r="JOX475" s="41"/>
      <c r="JOY475" s="41"/>
      <c r="JOZ475" s="41"/>
      <c r="JPA475" s="41"/>
      <c r="JPB475" s="41"/>
      <c r="JPC475" s="41"/>
      <c r="JPD475" s="41"/>
      <c r="JPE475" s="41"/>
      <c r="JPF475" s="41"/>
      <c r="JPG475" s="41"/>
      <c r="JPH475" s="41"/>
      <c r="JPI475" s="41"/>
      <c r="JPJ475" s="41"/>
      <c r="JPK475" s="41"/>
      <c r="JPL475" s="41"/>
      <c r="JPM475" s="41"/>
      <c r="JPN475" s="41"/>
      <c r="JPO475" s="41"/>
      <c r="JPP475" s="41"/>
      <c r="JPQ475" s="41"/>
      <c r="JPR475" s="41"/>
      <c r="JPS475" s="41"/>
      <c r="JPT475" s="41"/>
      <c r="JPU475" s="41"/>
      <c r="JPV475" s="41"/>
      <c r="JPW475" s="41"/>
      <c r="JPX475" s="41"/>
      <c r="JPY475" s="41"/>
      <c r="JPZ475" s="41"/>
      <c r="JQA475" s="41"/>
      <c r="JQB475" s="41"/>
      <c r="JQC475" s="41"/>
      <c r="JQD475" s="41"/>
      <c r="JQE475" s="41"/>
      <c r="JQF475" s="41"/>
      <c r="JQG475" s="41"/>
      <c r="JQH475" s="41"/>
      <c r="JQI475" s="41"/>
      <c r="JQJ475" s="41"/>
      <c r="JQK475" s="41"/>
      <c r="JQL475" s="41"/>
      <c r="JQM475" s="41"/>
      <c r="JQN475" s="41"/>
      <c r="JQO475" s="41"/>
      <c r="JQP475" s="41"/>
      <c r="JQQ475" s="41"/>
      <c r="JQR475" s="41"/>
      <c r="JQS475" s="41"/>
      <c r="JQT475" s="41"/>
      <c r="JQU475" s="41"/>
      <c r="JQV475" s="41"/>
      <c r="JQW475" s="41"/>
      <c r="JQX475" s="41"/>
      <c r="JQY475" s="41"/>
      <c r="JQZ475" s="41"/>
      <c r="JRA475" s="41"/>
      <c r="JRB475" s="41"/>
      <c r="JRC475" s="41"/>
      <c r="JRD475" s="41"/>
      <c r="JRE475" s="41"/>
      <c r="JRF475" s="41"/>
      <c r="JRG475" s="41"/>
      <c r="JRH475" s="41"/>
      <c r="JRI475" s="41"/>
      <c r="JRJ475" s="41"/>
      <c r="JRK475" s="41"/>
      <c r="JRL475" s="41"/>
      <c r="JRM475" s="41"/>
      <c r="JRN475" s="41"/>
      <c r="JRO475" s="41"/>
      <c r="JRP475" s="41"/>
      <c r="JRQ475" s="41"/>
      <c r="JRR475" s="41"/>
      <c r="JRS475" s="41"/>
      <c r="JRT475" s="41"/>
      <c r="JRU475" s="41"/>
      <c r="JRV475" s="41"/>
      <c r="JRW475" s="41"/>
      <c r="JRX475" s="41"/>
      <c r="JRY475" s="41"/>
      <c r="JRZ475" s="41"/>
      <c r="JSA475" s="41"/>
      <c r="JSB475" s="41"/>
      <c r="JSC475" s="41"/>
      <c r="JSD475" s="41"/>
      <c r="JSE475" s="41"/>
      <c r="JSF475" s="41"/>
      <c r="JSG475" s="41"/>
      <c r="JSH475" s="41"/>
      <c r="JSI475" s="41"/>
      <c r="JSJ475" s="41"/>
      <c r="JSK475" s="41"/>
      <c r="JSL475" s="41"/>
      <c r="JSM475" s="41"/>
      <c r="JSN475" s="41"/>
      <c r="JSO475" s="41"/>
      <c r="JSP475" s="41"/>
      <c r="JSQ475" s="41"/>
      <c r="JSR475" s="41"/>
      <c r="JSS475" s="41"/>
      <c r="JST475" s="41"/>
      <c r="JSU475" s="41"/>
      <c r="JSV475" s="41"/>
      <c r="JSW475" s="41"/>
      <c r="JSX475" s="41"/>
      <c r="JSY475" s="41"/>
      <c r="JSZ475" s="41"/>
      <c r="JTA475" s="41"/>
      <c r="JTB475" s="41"/>
      <c r="JTC475" s="41"/>
      <c r="JTD475" s="41"/>
      <c r="JTE475" s="41"/>
      <c r="JTF475" s="41"/>
      <c r="JTG475" s="41"/>
      <c r="JTH475" s="41"/>
      <c r="JTI475" s="41"/>
      <c r="JTJ475" s="41"/>
      <c r="JTK475" s="41"/>
      <c r="JTL475" s="41"/>
      <c r="JTM475" s="41"/>
      <c r="JTN475" s="41"/>
      <c r="JTO475" s="41"/>
      <c r="JTP475" s="41"/>
      <c r="JTQ475" s="41"/>
      <c r="JTR475" s="41"/>
      <c r="JTS475" s="41"/>
      <c r="JTT475" s="41"/>
      <c r="JTU475" s="41"/>
      <c r="JTV475" s="41"/>
      <c r="JTW475" s="41"/>
      <c r="JTX475" s="41"/>
      <c r="JTY475" s="41"/>
      <c r="JTZ475" s="41"/>
      <c r="JUA475" s="41"/>
      <c r="JUB475" s="41"/>
      <c r="JUC475" s="41"/>
      <c r="JUD475" s="41"/>
      <c r="JUE475" s="41"/>
      <c r="JUF475" s="41"/>
      <c r="JUG475" s="41"/>
      <c r="JUH475" s="41"/>
      <c r="JUI475" s="41"/>
      <c r="JUJ475" s="41"/>
      <c r="JUK475" s="41"/>
      <c r="JUL475" s="41"/>
      <c r="JUM475" s="41"/>
      <c r="JUN475" s="41"/>
      <c r="JUO475" s="41"/>
      <c r="JUP475" s="41"/>
      <c r="JUQ475" s="41"/>
      <c r="JUR475" s="41"/>
      <c r="JUS475" s="41"/>
      <c r="JUT475" s="41"/>
      <c r="JUU475" s="41"/>
      <c r="JUV475" s="41"/>
      <c r="JUW475" s="41"/>
      <c r="JUX475" s="41"/>
      <c r="JUY475" s="41"/>
      <c r="JUZ475" s="41"/>
      <c r="JVA475" s="41"/>
      <c r="JVB475" s="41"/>
      <c r="JVC475" s="41"/>
      <c r="JVD475" s="41"/>
      <c r="JVE475" s="41"/>
      <c r="JVF475" s="41"/>
      <c r="JVG475" s="41"/>
      <c r="JVH475" s="41"/>
      <c r="JVI475" s="41"/>
      <c r="JVJ475" s="41"/>
      <c r="JVK475" s="41"/>
      <c r="JVL475" s="41"/>
      <c r="JVM475" s="41"/>
      <c r="JVN475" s="41"/>
      <c r="JVO475" s="41"/>
      <c r="JVP475" s="41"/>
      <c r="JVQ475" s="41"/>
      <c r="JVR475" s="41"/>
      <c r="JVS475" s="41"/>
      <c r="JVT475" s="41"/>
      <c r="JVU475" s="41"/>
      <c r="JVV475" s="41"/>
      <c r="JVW475" s="41"/>
      <c r="JVX475" s="41"/>
      <c r="JVY475" s="41"/>
      <c r="JVZ475" s="41"/>
      <c r="JWA475" s="41"/>
      <c r="JWB475" s="41"/>
      <c r="JWC475" s="41"/>
      <c r="JWD475" s="41"/>
      <c r="JWE475" s="41"/>
      <c r="JWF475" s="41"/>
      <c r="JWG475" s="41"/>
      <c r="JWH475" s="41"/>
      <c r="JWI475" s="41"/>
      <c r="JWJ475" s="41"/>
      <c r="JWK475" s="41"/>
      <c r="JWL475" s="41"/>
      <c r="JWM475" s="41"/>
      <c r="JWN475" s="41"/>
      <c r="JWO475" s="41"/>
      <c r="JWP475" s="41"/>
      <c r="JWQ475" s="41"/>
      <c r="JWR475" s="41"/>
      <c r="JWS475" s="41"/>
      <c r="JWT475" s="41"/>
      <c r="JWU475" s="41"/>
      <c r="JWV475" s="41"/>
      <c r="JWW475" s="41"/>
      <c r="JWX475" s="41"/>
      <c r="JWY475" s="41"/>
      <c r="JWZ475" s="41"/>
      <c r="JXA475" s="41"/>
      <c r="JXB475" s="41"/>
      <c r="JXC475" s="41"/>
      <c r="JXD475" s="41"/>
      <c r="JXE475" s="41"/>
      <c r="JXF475" s="41"/>
      <c r="JXG475" s="41"/>
      <c r="JXH475" s="41"/>
      <c r="JXI475" s="41"/>
      <c r="JXJ475" s="41"/>
      <c r="JXK475" s="41"/>
      <c r="JXL475" s="41"/>
      <c r="JXM475" s="41"/>
      <c r="JXN475" s="41"/>
      <c r="JXO475" s="41"/>
      <c r="JXP475" s="41"/>
      <c r="JXQ475" s="41"/>
      <c r="JXR475" s="41"/>
      <c r="JXS475" s="41"/>
      <c r="JXT475" s="41"/>
      <c r="JXU475" s="41"/>
      <c r="JXV475" s="41"/>
      <c r="JXW475" s="41"/>
      <c r="JXX475" s="41"/>
      <c r="JXY475" s="41"/>
      <c r="JXZ475" s="41"/>
      <c r="JYA475" s="41"/>
      <c r="JYB475" s="41"/>
      <c r="JYC475" s="41"/>
      <c r="JYD475" s="41"/>
      <c r="JYE475" s="41"/>
      <c r="JYF475" s="41"/>
      <c r="JYG475" s="41"/>
      <c r="JYH475" s="41"/>
      <c r="JYI475" s="41"/>
      <c r="JYJ475" s="41"/>
      <c r="JYK475" s="41"/>
      <c r="JYL475" s="41"/>
      <c r="JYM475" s="41"/>
      <c r="JYN475" s="41"/>
      <c r="JYO475" s="41"/>
      <c r="JYP475" s="41"/>
      <c r="JYQ475" s="41"/>
      <c r="JYR475" s="41"/>
      <c r="JYS475" s="41"/>
      <c r="JYT475" s="41"/>
      <c r="JYU475" s="41"/>
      <c r="JYV475" s="41"/>
      <c r="JYW475" s="41"/>
      <c r="JYX475" s="41"/>
      <c r="JYY475" s="41"/>
      <c r="JYZ475" s="41"/>
      <c r="JZA475" s="41"/>
      <c r="JZB475" s="41"/>
      <c r="JZC475" s="41"/>
      <c r="JZD475" s="41"/>
      <c r="JZE475" s="41"/>
      <c r="JZF475" s="41"/>
      <c r="JZG475" s="41"/>
      <c r="JZH475" s="41"/>
      <c r="JZI475" s="41"/>
      <c r="JZJ475" s="41"/>
      <c r="JZK475" s="41"/>
      <c r="JZL475" s="41"/>
      <c r="JZM475" s="41"/>
      <c r="JZN475" s="41"/>
      <c r="JZO475" s="41"/>
      <c r="JZP475" s="41"/>
      <c r="JZQ475" s="41"/>
      <c r="JZR475" s="41"/>
      <c r="JZS475" s="41"/>
      <c r="JZT475" s="41"/>
      <c r="JZU475" s="41"/>
      <c r="JZV475" s="41"/>
      <c r="JZW475" s="41"/>
      <c r="JZX475" s="41"/>
      <c r="JZY475" s="41"/>
      <c r="JZZ475" s="41"/>
      <c r="KAA475" s="41"/>
      <c r="KAB475" s="41"/>
      <c r="KAC475" s="41"/>
      <c r="KAD475" s="41"/>
      <c r="KAE475" s="41"/>
      <c r="KAF475" s="41"/>
      <c r="KAG475" s="41"/>
      <c r="KAH475" s="41"/>
      <c r="KAI475" s="41"/>
      <c r="KAJ475" s="41"/>
      <c r="KAK475" s="41"/>
      <c r="KAL475" s="41"/>
      <c r="KAM475" s="41"/>
      <c r="KAN475" s="41"/>
      <c r="KAO475" s="41"/>
      <c r="KAP475" s="41"/>
      <c r="KAQ475" s="41"/>
      <c r="KAR475" s="41"/>
      <c r="KAS475" s="41"/>
      <c r="KAT475" s="41"/>
      <c r="KAU475" s="41"/>
      <c r="KAV475" s="41"/>
      <c r="KAW475" s="41"/>
      <c r="KAX475" s="41"/>
      <c r="KAY475" s="41"/>
      <c r="KAZ475" s="41"/>
      <c r="KBA475" s="41"/>
      <c r="KBB475" s="41"/>
      <c r="KBC475" s="41"/>
      <c r="KBD475" s="41"/>
      <c r="KBE475" s="41"/>
      <c r="KBF475" s="41"/>
      <c r="KBG475" s="41"/>
      <c r="KBH475" s="41"/>
      <c r="KBI475" s="41"/>
      <c r="KBJ475" s="41"/>
      <c r="KBK475" s="41"/>
      <c r="KBL475" s="41"/>
      <c r="KBM475" s="41"/>
      <c r="KBN475" s="41"/>
      <c r="KBO475" s="41"/>
      <c r="KBP475" s="41"/>
      <c r="KBQ475" s="41"/>
      <c r="KBR475" s="41"/>
      <c r="KBS475" s="41"/>
      <c r="KBT475" s="41"/>
      <c r="KBU475" s="41"/>
      <c r="KBV475" s="41"/>
      <c r="KBW475" s="41"/>
      <c r="KBX475" s="41"/>
      <c r="KBY475" s="41"/>
      <c r="KBZ475" s="41"/>
      <c r="KCA475" s="41"/>
      <c r="KCB475" s="41"/>
      <c r="KCC475" s="41"/>
      <c r="KCD475" s="41"/>
      <c r="KCE475" s="41"/>
      <c r="KCF475" s="41"/>
      <c r="KCG475" s="41"/>
      <c r="KCH475" s="41"/>
      <c r="KCI475" s="41"/>
      <c r="KCJ475" s="41"/>
      <c r="KCK475" s="41"/>
      <c r="KCL475" s="41"/>
      <c r="KCM475" s="41"/>
      <c r="KCN475" s="41"/>
      <c r="KCO475" s="41"/>
      <c r="KCP475" s="41"/>
      <c r="KCQ475" s="41"/>
      <c r="KCR475" s="41"/>
      <c r="KCS475" s="41"/>
      <c r="KCT475" s="41"/>
      <c r="KCU475" s="41"/>
      <c r="KCV475" s="41"/>
      <c r="KCW475" s="41"/>
      <c r="KCX475" s="41"/>
      <c r="KCY475" s="41"/>
      <c r="KCZ475" s="41"/>
      <c r="KDA475" s="41"/>
      <c r="KDB475" s="41"/>
      <c r="KDC475" s="41"/>
      <c r="KDD475" s="41"/>
      <c r="KDE475" s="41"/>
      <c r="KDF475" s="41"/>
      <c r="KDG475" s="41"/>
      <c r="KDH475" s="41"/>
      <c r="KDI475" s="41"/>
      <c r="KDJ475" s="41"/>
      <c r="KDK475" s="41"/>
      <c r="KDL475" s="41"/>
      <c r="KDM475" s="41"/>
      <c r="KDN475" s="41"/>
      <c r="KDO475" s="41"/>
      <c r="KDP475" s="41"/>
      <c r="KDQ475" s="41"/>
      <c r="KDR475" s="41"/>
      <c r="KDS475" s="41"/>
      <c r="KDT475" s="41"/>
      <c r="KDU475" s="41"/>
      <c r="KDV475" s="41"/>
      <c r="KDW475" s="41"/>
      <c r="KDX475" s="41"/>
      <c r="KDY475" s="41"/>
      <c r="KDZ475" s="41"/>
      <c r="KEA475" s="41"/>
      <c r="KEB475" s="41"/>
      <c r="KEC475" s="41"/>
      <c r="KED475" s="41"/>
      <c r="KEE475" s="41"/>
      <c r="KEF475" s="41"/>
      <c r="KEG475" s="41"/>
      <c r="KEH475" s="41"/>
      <c r="KEI475" s="41"/>
      <c r="KEJ475" s="41"/>
      <c r="KEK475" s="41"/>
      <c r="KEL475" s="41"/>
      <c r="KEM475" s="41"/>
      <c r="KEN475" s="41"/>
      <c r="KEO475" s="41"/>
      <c r="KEP475" s="41"/>
      <c r="KEQ475" s="41"/>
      <c r="KER475" s="41"/>
      <c r="KES475" s="41"/>
      <c r="KET475" s="41"/>
      <c r="KEU475" s="41"/>
      <c r="KEV475" s="41"/>
      <c r="KEW475" s="41"/>
      <c r="KEX475" s="41"/>
      <c r="KEY475" s="41"/>
      <c r="KEZ475" s="41"/>
      <c r="KFA475" s="41"/>
      <c r="KFB475" s="41"/>
      <c r="KFC475" s="41"/>
      <c r="KFD475" s="41"/>
      <c r="KFE475" s="41"/>
      <c r="KFF475" s="41"/>
      <c r="KFG475" s="41"/>
      <c r="KFH475" s="41"/>
      <c r="KFI475" s="41"/>
      <c r="KFJ475" s="41"/>
      <c r="KFK475" s="41"/>
      <c r="KFL475" s="41"/>
      <c r="KFM475" s="41"/>
      <c r="KFN475" s="41"/>
      <c r="KFO475" s="41"/>
      <c r="KFP475" s="41"/>
      <c r="KFQ475" s="41"/>
      <c r="KFR475" s="41"/>
      <c r="KFS475" s="41"/>
      <c r="KFT475" s="41"/>
      <c r="KFU475" s="41"/>
      <c r="KFV475" s="41"/>
      <c r="KFW475" s="41"/>
      <c r="KFX475" s="41"/>
      <c r="KFY475" s="41"/>
      <c r="KFZ475" s="41"/>
      <c r="KGA475" s="41"/>
      <c r="KGB475" s="41"/>
      <c r="KGC475" s="41"/>
      <c r="KGD475" s="41"/>
      <c r="KGE475" s="41"/>
      <c r="KGF475" s="41"/>
      <c r="KGG475" s="41"/>
      <c r="KGH475" s="41"/>
      <c r="KGI475" s="41"/>
      <c r="KGJ475" s="41"/>
      <c r="KGK475" s="41"/>
      <c r="KGL475" s="41"/>
      <c r="KGM475" s="41"/>
      <c r="KGN475" s="41"/>
      <c r="KGO475" s="41"/>
      <c r="KGP475" s="41"/>
      <c r="KGQ475" s="41"/>
      <c r="KGR475" s="41"/>
      <c r="KGS475" s="41"/>
      <c r="KGT475" s="41"/>
      <c r="KGU475" s="41"/>
      <c r="KGV475" s="41"/>
      <c r="KGW475" s="41"/>
      <c r="KGX475" s="41"/>
      <c r="KGY475" s="41"/>
      <c r="KGZ475" s="41"/>
      <c r="KHA475" s="41"/>
      <c r="KHB475" s="41"/>
      <c r="KHC475" s="41"/>
      <c r="KHD475" s="41"/>
      <c r="KHE475" s="41"/>
      <c r="KHF475" s="41"/>
      <c r="KHG475" s="41"/>
      <c r="KHH475" s="41"/>
      <c r="KHI475" s="41"/>
      <c r="KHJ475" s="41"/>
      <c r="KHK475" s="41"/>
      <c r="KHL475" s="41"/>
      <c r="KHM475" s="41"/>
      <c r="KHN475" s="41"/>
      <c r="KHO475" s="41"/>
      <c r="KHP475" s="41"/>
      <c r="KHQ475" s="41"/>
      <c r="KHR475" s="41"/>
      <c r="KHS475" s="41"/>
      <c r="KHT475" s="41"/>
      <c r="KHU475" s="41"/>
      <c r="KHV475" s="41"/>
      <c r="KHW475" s="41"/>
      <c r="KHX475" s="41"/>
      <c r="KHY475" s="41"/>
      <c r="KHZ475" s="41"/>
      <c r="KIA475" s="41"/>
      <c r="KIB475" s="41"/>
      <c r="KIC475" s="41"/>
      <c r="KID475" s="41"/>
      <c r="KIE475" s="41"/>
      <c r="KIF475" s="41"/>
      <c r="KIG475" s="41"/>
      <c r="KIH475" s="41"/>
      <c r="KII475" s="41"/>
      <c r="KIJ475" s="41"/>
      <c r="KIK475" s="41"/>
      <c r="KIL475" s="41"/>
      <c r="KIM475" s="41"/>
      <c r="KIN475" s="41"/>
      <c r="KIO475" s="41"/>
      <c r="KIP475" s="41"/>
      <c r="KIQ475" s="41"/>
      <c r="KIR475" s="41"/>
      <c r="KIS475" s="41"/>
      <c r="KIT475" s="41"/>
      <c r="KIU475" s="41"/>
      <c r="KIV475" s="41"/>
      <c r="KIW475" s="41"/>
      <c r="KIX475" s="41"/>
      <c r="KIY475" s="41"/>
      <c r="KIZ475" s="41"/>
      <c r="KJA475" s="41"/>
      <c r="KJB475" s="41"/>
      <c r="KJC475" s="41"/>
      <c r="KJD475" s="41"/>
      <c r="KJE475" s="41"/>
      <c r="KJF475" s="41"/>
      <c r="KJG475" s="41"/>
      <c r="KJH475" s="41"/>
      <c r="KJI475" s="41"/>
      <c r="KJJ475" s="41"/>
      <c r="KJK475" s="41"/>
      <c r="KJL475" s="41"/>
      <c r="KJM475" s="41"/>
      <c r="KJN475" s="41"/>
      <c r="KJO475" s="41"/>
      <c r="KJP475" s="41"/>
      <c r="KJQ475" s="41"/>
      <c r="KJR475" s="41"/>
      <c r="KJS475" s="41"/>
      <c r="KJT475" s="41"/>
      <c r="KJU475" s="41"/>
      <c r="KJV475" s="41"/>
      <c r="KJW475" s="41"/>
      <c r="KJX475" s="41"/>
      <c r="KJY475" s="41"/>
      <c r="KJZ475" s="41"/>
      <c r="KKA475" s="41"/>
      <c r="KKB475" s="41"/>
      <c r="KKC475" s="41"/>
      <c r="KKD475" s="41"/>
      <c r="KKE475" s="41"/>
      <c r="KKF475" s="41"/>
      <c r="KKG475" s="41"/>
      <c r="KKH475" s="41"/>
      <c r="KKI475" s="41"/>
      <c r="KKJ475" s="41"/>
      <c r="KKK475" s="41"/>
      <c r="KKL475" s="41"/>
      <c r="KKM475" s="41"/>
      <c r="KKN475" s="41"/>
      <c r="KKO475" s="41"/>
      <c r="KKP475" s="41"/>
      <c r="KKQ475" s="41"/>
      <c r="KKR475" s="41"/>
      <c r="KKS475" s="41"/>
      <c r="KKT475" s="41"/>
      <c r="KKU475" s="41"/>
      <c r="KKV475" s="41"/>
      <c r="KKW475" s="41"/>
      <c r="KKX475" s="41"/>
      <c r="KKY475" s="41"/>
      <c r="KKZ475" s="41"/>
      <c r="KLA475" s="41"/>
      <c r="KLB475" s="41"/>
      <c r="KLC475" s="41"/>
      <c r="KLD475" s="41"/>
      <c r="KLE475" s="41"/>
      <c r="KLF475" s="41"/>
      <c r="KLG475" s="41"/>
      <c r="KLH475" s="41"/>
      <c r="KLI475" s="41"/>
      <c r="KLJ475" s="41"/>
      <c r="KLK475" s="41"/>
      <c r="KLL475" s="41"/>
      <c r="KLM475" s="41"/>
      <c r="KLN475" s="41"/>
      <c r="KLO475" s="41"/>
      <c r="KLP475" s="41"/>
      <c r="KLQ475" s="41"/>
      <c r="KLR475" s="41"/>
      <c r="KLS475" s="41"/>
      <c r="KLT475" s="41"/>
      <c r="KLU475" s="41"/>
      <c r="KLV475" s="41"/>
      <c r="KLW475" s="41"/>
      <c r="KLX475" s="41"/>
      <c r="KLY475" s="41"/>
      <c r="KLZ475" s="41"/>
      <c r="KMA475" s="41"/>
      <c r="KMB475" s="41"/>
      <c r="KMC475" s="41"/>
      <c r="KMD475" s="41"/>
      <c r="KME475" s="41"/>
      <c r="KMF475" s="41"/>
      <c r="KMG475" s="41"/>
      <c r="KMH475" s="41"/>
      <c r="KMI475" s="41"/>
      <c r="KMJ475" s="41"/>
      <c r="KMK475" s="41"/>
      <c r="KML475" s="41"/>
      <c r="KMM475" s="41"/>
      <c r="KMN475" s="41"/>
      <c r="KMO475" s="41"/>
      <c r="KMP475" s="41"/>
      <c r="KMQ475" s="41"/>
      <c r="KMR475" s="41"/>
      <c r="KMS475" s="41"/>
      <c r="KMT475" s="41"/>
      <c r="KMU475" s="41"/>
      <c r="KMV475" s="41"/>
      <c r="KMW475" s="41"/>
      <c r="KMX475" s="41"/>
      <c r="KMY475" s="41"/>
      <c r="KMZ475" s="41"/>
      <c r="KNA475" s="41"/>
      <c r="KNB475" s="41"/>
      <c r="KNC475" s="41"/>
      <c r="KND475" s="41"/>
      <c r="KNE475" s="41"/>
      <c r="KNF475" s="41"/>
      <c r="KNG475" s="41"/>
      <c r="KNH475" s="41"/>
      <c r="KNI475" s="41"/>
      <c r="KNJ475" s="41"/>
      <c r="KNK475" s="41"/>
      <c r="KNL475" s="41"/>
      <c r="KNM475" s="41"/>
      <c r="KNN475" s="41"/>
      <c r="KNO475" s="41"/>
      <c r="KNP475" s="41"/>
      <c r="KNQ475" s="41"/>
      <c r="KNR475" s="41"/>
      <c r="KNS475" s="41"/>
      <c r="KNT475" s="41"/>
      <c r="KNU475" s="41"/>
      <c r="KNV475" s="41"/>
      <c r="KNW475" s="41"/>
      <c r="KNX475" s="41"/>
      <c r="KNY475" s="41"/>
      <c r="KNZ475" s="41"/>
      <c r="KOA475" s="41"/>
      <c r="KOB475" s="41"/>
      <c r="KOC475" s="41"/>
      <c r="KOD475" s="41"/>
      <c r="KOE475" s="41"/>
      <c r="KOF475" s="41"/>
      <c r="KOG475" s="41"/>
      <c r="KOH475" s="41"/>
      <c r="KOI475" s="41"/>
      <c r="KOJ475" s="41"/>
      <c r="KOK475" s="41"/>
      <c r="KOL475" s="41"/>
      <c r="KOM475" s="41"/>
      <c r="KON475" s="41"/>
      <c r="KOO475" s="41"/>
      <c r="KOP475" s="41"/>
      <c r="KOQ475" s="41"/>
      <c r="KOR475" s="41"/>
      <c r="KOS475" s="41"/>
      <c r="KOT475" s="41"/>
      <c r="KOU475" s="41"/>
      <c r="KOV475" s="41"/>
      <c r="KOW475" s="41"/>
      <c r="KOX475" s="41"/>
      <c r="KOY475" s="41"/>
      <c r="KOZ475" s="41"/>
      <c r="KPA475" s="41"/>
      <c r="KPB475" s="41"/>
      <c r="KPC475" s="41"/>
      <c r="KPD475" s="41"/>
      <c r="KPE475" s="41"/>
      <c r="KPF475" s="41"/>
      <c r="KPG475" s="41"/>
      <c r="KPH475" s="41"/>
      <c r="KPI475" s="41"/>
      <c r="KPJ475" s="41"/>
      <c r="KPK475" s="41"/>
      <c r="KPL475" s="41"/>
      <c r="KPM475" s="41"/>
      <c r="KPN475" s="41"/>
      <c r="KPO475" s="41"/>
      <c r="KPP475" s="41"/>
      <c r="KPQ475" s="41"/>
      <c r="KPR475" s="41"/>
      <c r="KPS475" s="41"/>
      <c r="KPT475" s="41"/>
      <c r="KPU475" s="41"/>
      <c r="KPV475" s="41"/>
      <c r="KPW475" s="41"/>
      <c r="KPX475" s="41"/>
      <c r="KPY475" s="41"/>
      <c r="KPZ475" s="41"/>
      <c r="KQA475" s="41"/>
      <c r="KQB475" s="41"/>
      <c r="KQC475" s="41"/>
      <c r="KQD475" s="41"/>
      <c r="KQE475" s="41"/>
      <c r="KQF475" s="41"/>
      <c r="KQG475" s="41"/>
      <c r="KQH475" s="41"/>
      <c r="KQI475" s="41"/>
      <c r="KQJ475" s="41"/>
      <c r="KQK475" s="41"/>
      <c r="KQL475" s="41"/>
      <c r="KQM475" s="41"/>
      <c r="KQN475" s="41"/>
      <c r="KQO475" s="41"/>
      <c r="KQP475" s="41"/>
      <c r="KQQ475" s="41"/>
      <c r="KQR475" s="41"/>
      <c r="KQS475" s="41"/>
      <c r="KQT475" s="41"/>
      <c r="KQU475" s="41"/>
      <c r="KQV475" s="41"/>
      <c r="KQW475" s="41"/>
      <c r="KQX475" s="41"/>
      <c r="KQY475" s="41"/>
      <c r="KQZ475" s="41"/>
      <c r="KRA475" s="41"/>
      <c r="KRB475" s="41"/>
      <c r="KRC475" s="41"/>
      <c r="KRD475" s="41"/>
      <c r="KRE475" s="41"/>
      <c r="KRF475" s="41"/>
      <c r="KRG475" s="41"/>
      <c r="KRH475" s="41"/>
      <c r="KRI475" s="41"/>
      <c r="KRJ475" s="41"/>
      <c r="KRK475" s="41"/>
      <c r="KRL475" s="41"/>
      <c r="KRM475" s="41"/>
      <c r="KRN475" s="41"/>
      <c r="KRO475" s="41"/>
      <c r="KRP475" s="41"/>
      <c r="KRQ475" s="41"/>
      <c r="KRR475" s="41"/>
      <c r="KRS475" s="41"/>
      <c r="KRT475" s="41"/>
      <c r="KRU475" s="41"/>
      <c r="KRV475" s="41"/>
      <c r="KRW475" s="41"/>
      <c r="KRX475" s="41"/>
      <c r="KRY475" s="41"/>
      <c r="KRZ475" s="41"/>
      <c r="KSA475" s="41"/>
      <c r="KSB475" s="41"/>
      <c r="KSC475" s="41"/>
      <c r="KSD475" s="41"/>
      <c r="KSE475" s="41"/>
      <c r="KSF475" s="41"/>
      <c r="KSG475" s="41"/>
      <c r="KSH475" s="41"/>
      <c r="KSI475" s="41"/>
      <c r="KSJ475" s="41"/>
      <c r="KSK475" s="41"/>
      <c r="KSL475" s="41"/>
      <c r="KSM475" s="41"/>
      <c r="KSN475" s="41"/>
      <c r="KSO475" s="41"/>
      <c r="KSP475" s="41"/>
      <c r="KSQ475" s="41"/>
      <c r="KSR475" s="41"/>
      <c r="KSS475" s="41"/>
      <c r="KST475" s="41"/>
      <c r="KSU475" s="41"/>
      <c r="KSV475" s="41"/>
      <c r="KSW475" s="41"/>
      <c r="KSX475" s="41"/>
      <c r="KSY475" s="41"/>
      <c r="KSZ475" s="41"/>
      <c r="KTA475" s="41"/>
      <c r="KTB475" s="41"/>
      <c r="KTC475" s="41"/>
      <c r="KTD475" s="41"/>
      <c r="KTE475" s="41"/>
      <c r="KTF475" s="41"/>
      <c r="KTG475" s="41"/>
      <c r="KTH475" s="41"/>
      <c r="KTI475" s="41"/>
      <c r="KTJ475" s="41"/>
      <c r="KTK475" s="41"/>
      <c r="KTL475" s="41"/>
      <c r="KTM475" s="41"/>
      <c r="KTN475" s="41"/>
      <c r="KTO475" s="41"/>
      <c r="KTP475" s="41"/>
      <c r="KTQ475" s="41"/>
      <c r="KTR475" s="41"/>
      <c r="KTS475" s="41"/>
      <c r="KTT475" s="41"/>
      <c r="KTU475" s="41"/>
      <c r="KTV475" s="41"/>
      <c r="KTW475" s="41"/>
      <c r="KTX475" s="41"/>
      <c r="KTY475" s="41"/>
      <c r="KTZ475" s="41"/>
      <c r="KUA475" s="41"/>
      <c r="KUB475" s="41"/>
      <c r="KUC475" s="41"/>
      <c r="KUD475" s="41"/>
      <c r="KUE475" s="41"/>
      <c r="KUF475" s="41"/>
      <c r="KUG475" s="41"/>
      <c r="KUH475" s="41"/>
      <c r="KUI475" s="41"/>
      <c r="KUJ475" s="41"/>
      <c r="KUK475" s="41"/>
      <c r="KUL475" s="41"/>
      <c r="KUM475" s="41"/>
      <c r="KUN475" s="41"/>
      <c r="KUO475" s="41"/>
      <c r="KUP475" s="41"/>
      <c r="KUQ475" s="41"/>
      <c r="KUR475" s="41"/>
      <c r="KUS475" s="41"/>
      <c r="KUT475" s="41"/>
      <c r="KUU475" s="41"/>
      <c r="KUV475" s="41"/>
      <c r="KUW475" s="41"/>
      <c r="KUX475" s="41"/>
      <c r="KUY475" s="41"/>
      <c r="KUZ475" s="41"/>
      <c r="KVA475" s="41"/>
      <c r="KVB475" s="41"/>
      <c r="KVC475" s="41"/>
      <c r="KVD475" s="41"/>
      <c r="KVE475" s="41"/>
      <c r="KVF475" s="41"/>
      <c r="KVG475" s="41"/>
      <c r="KVH475" s="41"/>
      <c r="KVI475" s="41"/>
      <c r="KVJ475" s="41"/>
      <c r="KVK475" s="41"/>
      <c r="KVL475" s="41"/>
      <c r="KVM475" s="41"/>
      <c r="KVN475" s="41"/>
      <c r="KVO475" s="41"/>
      <c r="KVP475" s="41"/>
      <c r="KVQ475" s="41"/>
      <c r="KVR475" s="41"/>
      <c r="KVS475" s="41"/>
      <c r="KVT475" s="41"/>
      <c r="KVU475" s="41"/>
      <c r="KVV475" s="41"/>
      <c r="KVW475" s="41"/>
      <c r="KVX475" s="41"/>
      <c r="KVY475" s="41"/>
      <c r="KVZ475" s="41"/>
      <c r="KWA475" s="41"/>
      <c r="KWB475" s="41"/>
      <c r="KWC475" s="41"/>
      <c r="KWD475" s="41"/>
      <c r="KWE475" s="41"/>
      <c r="KWF475" s="41"/>
      <c r="KWG475" s="41"/>
      <c r="KWH475" s="41"/>
      <c r="KWI475" s="41"/>
      <c r="KWJ475" s="41"/>
      <c r="KWK475" s="41"/>
      <c r="KWL475" s="41"/>
      <c r="KWM475" s="41"/>
      <c r="KWN475" s="41"/>
      <c r="KWO475" s="41"/>
      <c r="KWP475" s="41"/>
      <c r="KWQ475" s="41"/>
      <c r="KWR475" s="41"/>
      <c r="KWS475" s="41"/>
      <c r="KWT475" s="41"/>
      <c r="KWU475" s="41"/>
      <c r="KWV475" s="41"/>
      <c r="KWW475" s="41"/>
      <c r="KWX475" s="41"/>
      <c r="KWY475" s="41"/>
      <c r="KWZ475" s="41"/>
      <c r="KXA475" s="41"/>
      <c r="KXB475" s="41"/>
      <c r="KXC475" s="41"/>
      <c r="KXD475" s="41"/>
      <c r="KXE475" s="41"/>
      <c r="KXF475" s="41"/>
      <c r="KXG475" s="41"/>
      <c r="KXH475" s="41"/>
      <c r="KXI475" s="41"/>
      <c r="KXJ475" s="41"/>
      <c r="KXK475" s="41"/>
      <c r="KXL475" s="41"/>
      <c r="KXM475" s="41"/>
      <c r="KXN475" s="41"/>
      <c r="KXO475" s="41"/>
      <c r="KXP475" s="41"/>
      <c r="KXQ475" s="41"/>
      <c r="KXR475" s="41"/>
      <c r="KXS475" s="41"/>
      <c r="KXT475" s="41"/>
      <c r="KXU475" s="41"/>
      <c r="KXV475" s="41"/>
      <c r="KXW475" s="41"/>
      <c r="KXX475" s="41"/>
      <c r="KXY475" s="41"/>
      <c r="KXZ475" s="41"/>
      <c r="KYA475" s="41"/>
      <c r="KYB475" s="41"/>
      <c r="KYC475" s="41"/>
      <c r="KYD475" s="41"/>
      <c r="KYE475" s="41"/>
      <c r="KYF475" s="41"/>
      <c r="KYG475" s="41"/>
      <c r="KYH475" s="41"/>
      <c r="KYI475" s="41"/>
      <c r="KYJ475" s="41"/>
      <c r="KYK475" s="41"/>
      <c r="KYL475" s="41"/>
      <c r="KYM475" s="41"/>
      <c r="KYN475" s="41"/>
      <c r="KYO475" s="41"/>
      <c r="KYP475" s="41"/>
      <c r="KYQ475" s="41"/>
      <c r="KYR475" s="41"/>
      <c r="KYS475" s="41"/>
      <c r="KYT475" s="41"/>
      <c r="KYU475" s="41"/>
      <c r="KYV475" s="41"/>
      <c r="KYW475" s="41"/>
      <c r="KYX475" s="41"/>
      <c r="KYY475" s="41"/>
      <c r="KYZ475" s="41"/>
      <c r="KZA475" s="41"/>
      <c r="KZB475" s="41"/>
      <c r="KZC475" s="41"/>
      <c r="KZD475" s="41"/>
      <c r="KZE475" s="41"/>
      <c r="KZF475" s="41"/>
      <c r="KZG475" s="41"/>
      <c r="KZH475" s="41"/>
      <c r="KZI475" s="41"/>
      <c r="KZJ475" s="41"/>
      <c r="KZK475" s="41"/>
      <c r="KZL475" s="41"/>
      <c r="KZM475" s="41"/>
      <c r="KZN475" s="41"/>
      <c r="KZO475" s="41"/>
      <c r="KZP475" s="41"/>
      <c r="KZQ475" s="41"/>
      <c r="KZR475" s="41"/>
      <c r="KZS475" s="41"/>
      <c r="KZT475" s="41"/>
      <c r="KZU475" s="41"/>
      <c r="KZV475" s="41"/>
      <c r="KZW475" s="41"/>
      <c r="KZX475" s="41"/>
      <c r="KZY475" s="41"/>
      <c r="KZZ475" s="41"/>
      <c r="LAA475" s="41"/>
      <c r="LAB475" s="41"/>
      <c r="LAC475" s="41"/>
      <c r="LAD475" s="41"/>
      <c r="LAE475" s="41"/>
      <c r="LAF475" s="41"/>
      <c r="LAG475" s="41"/>
      <c r="LAH475" s="41"/>
      <c r="LAI475" s="41"/>
      <c r="LAJ475" s="41"/>
      <c r="LAK475" s="41"/>
      <c r="LAL475" s="41"/>
      <c r="LAM475" s="41"/>
      <c r="LAN475" s="41"/>
      <c r="LAO475" s="41"/>
      <c r="LAP475" s="41"/>
      <c r="LAQ475" s="41"/>
      <c r="LAR475" s="41"/>
      <c r="LAS475" s="41"/>
      <c r="LAT475" s="41"/>
      <c r="LAU475" s="41"/>
      <c r="LAV475" s="41"/>
      <c r="LAW475" s="41"/>
      <c r="LAX475" s="41"/>
      <c r="LAY475" s="41"/>
      <c r="LAZ475" s="41"/>
      <c r="LBA475" s="41"/>
      <c r="LBB475" s="41"/>
      <c r="LBC475" s="41"/>
      <c r="LBD475" s="41"/>
      <c r="LBE475" s="41"/>
      <c r="LBF475" s="41"/>
      <c r="LBG475" s="41"/>
      <c r="LBH475" s="41"/>
      <c r="LBI475" s="41"/>
      <c r="LBJ475" s="41"/>
      <c r="LBK475" s="41"/>
      <c r="LBL475" s="41"/>
      <c r="LBM475" s="41"/>
      <c r="LBN475" s="41"/>
      <c r="LBO475" s="41"/>
      <c r="LBP475" s="41"/>
      <c r="LBQ475" s="41"/>
      <c r="LBR475" s="41"/>
      <c r="LBS475" s="41"/>
      <c r="LBT475" s="41"/>
      <c r="LBU475" s="41"/>
      <c r="LBV475" s="41"/>
      <c r="LBW475" s="41"/>
      <c r="LBX475" s="41"/>
      <c r="LBY475" s="41"/>
      <c r="LBZ475" s="41"/>
      <c r="LCA475" s="41"/>
      <c r="LCB475" s="41"/>
      <c r="LCC475" s="41"/>
      <c r="LCD475" s="41"/>
      <c r="LCE475" s="41"/>
      <c r="LCF475" s="41"/>
      <c r="LCG475" s="41"/>
      <c r="LCH475" s="41"/>
      <c r="LCI475" s="41"/>
      <c r="LCJ475" s="41"/>
      <c r="LCK475" s="41"/>
      <c r="LCL475" s="41"/>
      <c r="LCM475" s="41"/>
      <c r="LCN475" s="41"/>
      <c r="LCO475" s="41"/>
      <c r="LCP475" s="41"/>
      <c r="LCQ475" s="41"/>
      <c r="LCR475" s="41"/>
      <c r="LCS475" s="41"/>
      <c r="LCT475" s="41"/>
      <c r="LCU475" s="41"/>
      <c r="LCV475" s="41"/>
      <c r="LCW475" s="41"/>
      <c r="LCX475" s="41"/>
      <c r="LCY475" s="41"/>
      <c r="LCZ475" s="41"/>
      <c r="LDA475" s="41"/>
      <c r="LDB475" s="41"/>
      <c r="LDC475" s="41"/>
      <c r="LDD475" s="41"/>
      <c r="LDE475" s="41"/>
      <c r="LDF475" s="41"/>
      <c r="LDG475" s="41"/>
      <c r="LDH475" s="41"/>
      <c r="LDI475" s="41"/>
      <c r="LDJ475" s="41"/>
      <c r="LDK475" s="41"/>
      <c r="LDL475" s="41"/>
      <c r="LDM475" s="41"/>
      <c r="LDN475" s="41"/>
      <c r="LDO475" s="41"/>
      <c r="LDP475" s="41"/>
      <c r="LDQ475" s="41"/>
      <c r="LDR475" s="41"/>
      <c r="LDS475" s="41"/>
      <c r="LDT475" s="41"/>
      <c r="LDU475" s="41"/>
      <c r="LDV475" s="41"/>
      <c r="LDW475" s="41"/>
      <c r="LDX475" s="41"/>
      <c r="LDY475" s="41"/>
      <c r="LDZ475" s="41"/>
      <c r="LEA475" s="41"/>
      <c r="LEB475" s="41"/>
      <c r="LEC475" s="41"/>
      <c r="LED475" s="41"/>
      <c r="LEE475" s="41"/>
      <c r="LEF475" s="41"/>
      <c r="LEG475" s="41"/>
      <c r="LEH475" s="41"/>
      <c r="LEI475" s="41"/>
      <c r="LEJ475" s="41"/>
      <c r="LEK475" s="41"/>
      <c r="LEL475" s="41"/>
      <c r="LEM475" s="41"/>
      <c r="LEN475" s="41"/>
      <c r="LEO475" s="41"/>
      <c r="LEP475" s="41"/>
      <c r="LEQ475" s="41"/>
      <c r="LER475" s="41"/>
      <c r="LES475" s="41"/>
      <c r="LET475" s="41"/>
      <c r="LEU475" s="41"/>
      <c r="LEV475" s="41"/>
      <c r="LEW475" s="41"/>
      <c r="LEX475" s="41"/>
      <c r="LEY475" s="41"/>
      <c r="LEZ475" s="41"/>
      <c r="LFA475" s="41"/>
      <c r="LFB475" s="41"/>
      <c r="LFC475" s="41"/>
      <c r="LFD475" s="41"/>
      <c r="LFE475" s="41"/>
      <c r="LFF475" s="41"/>
      <c r="LFG475" s="41"/>
      <c r="LFH475" s="41"/>
      <c r="LFI475" s="41"/>
      <c r="LFJ475" s="41"/>
      <c r="LFK475" s="41"/>
      <c r="LFL475" s="41"/>
      <c r="LFM475" s="41"/>
      <c r="LFN475" s="41"/>
      <c r="LFO475" s="41"/>
      <c r="LFP475" s="41"/>
      <c r="LFQ475" s="41"/>
      <c r="LFR475" s="41"/>
      <c r="LFS475" s="41"/>
      <c r="LFT475" s="41"/>
      <c r="LFU475" s="41"/>
      <c r="LFV475" s="41"/>
      <c r="LFW475" s="41"/>
      <c r="LFX475" s="41"/>
      <c r="LFY475" s="41"/>
      <c r="LFZ475" s="41"/>
      <c r="LGA475" s="41"/>
      <c r="LGB475" s="41"/>
      <c r="LGC475" s="41"/>
      <c r="LGD475" s="41"/>
      <c r="LGE475" s="41"/>
      <c r="LGF475" s="41"/>
      <c r="LGG475" s="41"/>
      <c r="LGH475" s="41"/>
      <c r="LGI475" s="41"/>
      <c r="LGJ475" s="41"/>
      <c r="LGK475" s="41"/>
      <c r="LGL475" s="41"/>
      <c r="LGM475" s="41"/>
      <c r="LGN475" s="41"/>
      <c r="LGO475" s="41"/>
      <c r="LGP475" s="41"/>
      <c r="LGQ475" s="41"/>
      <c r="LGR475" s="41"/>
      <c r="LGS475" s="41"/>
      <c r="LGT475" s="41"/>
      <c r="LGU475" s="41"/>
      <c r="LGV475" s="41"/>
      <c r="LGW475" s="41"/>
      <c r="LGX475" s="41"/>
      <c r="LGY475" s="41"/>
      <c r="LGZ475" s="41"/>
      <c r="LHA475" s="41"/>
      <c r="LHB475" s="41"/>
      <c r="LHC475" s="41"/>
      <c r="LHD475" s="41"/>
      <c r="LHE475" s="41"/>
      <c r="LHF475" s="41"/>
      <c r="LHG475" s="41"/>
      <c r="LHH475" s="41"/>
      <c r="LHI475" s="41"/>
      <c r="LHJ475" s="41"/>
      <c r="LHK475" s="41"/>
      <c r="LHL475" s="41"/>
      <c r="LHM475" s="41"/>
      <c r="LHN475" s="41"/>
      <c r="LHO475" s="41"/>
      <c r="LHP475" s="41"/>
      <c r="LHQ475" s="41"/>
      <c r="LHR475" s="41"/>
      <c r="LHS475" s="41"/>
      <c r="LHT475" s="41"/>
      <c r="LHU475" s="41"/>
      <c r="LHV475" s="41"/>
      <c r="LHW475" s="41"/>
      <c r="LHX475" s="41"/>
      <c r="LHY475" s="41"/>
      <c r="LHZ475" s="41"/>
      <c r="LIA475" s="41"/>
      <c r="LIB475" s="41"/>
      <c r="LIC475" s="41"/>
      <c r="LID475" s="41"/>
      <c r="LIE475" s="41"/>
      <c r="LIF475" s="41"/>
      <c r="LIG475" s="41"/>
      <c r="LIH475" s="41"/>
      <c r="LII475" s="41"/>
      <c r="LIJ475" s="41"/>
      <c r="LIK475" s="41"/>
      <c r="LIL475" s="41"/>
      <c r="LIM475" s="41"/>
      <c r="LIN475" s="41"/>
      <c r="LIO475" s="41"/>
      <c r="LIP475" s="41"/>
      <c r="LIQ475" s="41"/>
      <c r="LIR475" s="41"/>
      <c r="LIS475" s="41"/>
      <c r="LIT475" s="41"/>
      <c r="LIU475" s="41"/>
      <c r="LIV475" s="41"/>
      <c r="LIW475" s="41"/>
      <c r="LIX475" s="41"/>
      <c r="LIY475" s="41"/>
      <c r="LIZ475" s="41"/>
      <c r="LJA475" s="41"/>
      <c r="LJB475" s="41"/>
      <c r="LJC475" s="41"/>
      <c r="LJD475" s="41"/>
      <c r="LJE475" s="41"/>
      <c r="LJF475" s="41"/>
      <c r="LJG475" s="41"/>
      <c r="LJH475" s="41"/>
      <c r="LJI475" s="41"/>
      <c r="LJJ475" s="41"/>
      <c r="LJK475" s="41"/>
      <c r="LJL475" s="41"/>
      <c r="LJM475" s="41"/>
      <c r="LJN475" s="41"/>
      <c r="LJO475" s="41"/>
      <c r="LJP475" s="41"/>
      <c r="LJQ475" s="41"/>
      <c r="LJR475" s="41"/>
      <c r="LJS475" s="41"/>
      <c r="LJT475" s="41"/>
      <c r="LJU475" s="41"/>
      <c r="LJV475" s="41"/>
      <c r="LJW475" s="41"/>
      <c r="LJX475" s="41"/>
      <c r="LJY475" s="41"/>
      <c r="LJZ475" s="41"/>
      <c r="LKA475" s="41"/>
      <c r="LKB475" s="41"/>
      <c r="LKC475" s="41"/>
      <c r="LKD475" s="41"/>
      <c r="LKE475" s="41"/>
      <c r="LKF475" s="41"/>
      <c r="LKG475" s="41"/>
      <c r="LKH475" s="41"/>
      <c r="LKI475" s="41"/>
      <c r="LKJ475" s="41"/>
      <c r="LKK475" s="41"/>
      <c r="LKL475" s="41"/>
      <c r="LKM475" s="41"/>
      <c r="LKN475" s="41"/>
      <c r="LKO475" s="41"/>
      <c r="LKP475" s="41"/>
      <c r="LKQ475" s="41"/>
      <c r="LKR475" s="41"/>
      <c r="LKS475" s="41"/>
      <c r="LKT475" s="41"/>
      <c r="LKU475" s="41"/>
      <c r="LKV475" s="41"/>
      <c r="LKW475" s="41"/>
      <c r="LKX475" s="41"/>
      <c r="LKY475" s="41"/>
      <c r="LKZ475" s="41"/>
      <c r="LLA475" s="41"/>
      <c r="LLB475" s="41"/>
      <c r="LLC475" s="41"/>
      <c r="LLD475" s="41"/>
      <c r="LLE475" s="41"/>
      <c r="LLF475" s="41"/>
      <c r="LLG475" s="41"/>
      <c r="LLH475" s="41"/>
      <c r="LLI475" s="41"/>
      <c r="LLJ475" s="41"/>
      <c r="LLK475" s="41"/>
      <c r="LLL475" s="41"/>
      <c r="LLM475" s="41"/>
      <c r="LLN475" s="41"/>
      <c r="LLO475" s="41"/>
      <c r="LLP475" s="41"/>
      <c r="LLQ475" s="41"/>
      <c r="LLR475" s="41"/>
      <c r="LLS475" s="41"/>
      <c r="LLT475" s="41"/>
      <c r="LLU475" s="41"/>
      <c r="LLV475" s="41"/>
      <c r="LLW475" s="41"/>
      <c r="LLX475" s="41"/>
      <c r="LLY475" s="41"/>
      <c r="LLZ475" s="41"/>
      <c r="LMA475" s="41"/>
      <c r="LMB475" s="41"/>
      <c r="LMC475" s="41"/>
      <c r="LMD475" s="41"/>
      <c r="LME475" s="41"/>
      <c r="LMF475" s="41"/>
      <c r="LMG475" s="41"/>
      <c r="LMH475" s="41"/>
      <c r="LMI475" s="41"/>
      <c r="LMJ475" s="41"/>
      <c r="LMK475" s="41"/>
      <c r="LML475" s="41"/>
      <c r="LMM475" s="41"/>
      <c r="LMN475" s="41"/>
      <c r="LMO475" s="41"/>
      <c r="LMP475" s="41"/>
      <c r="LMQ475" s="41"/>
      <c r="LMR475" s="41"/>
      <c r="LMS475" s="41"/>
      <c r="LMT475" s="41"/>
      <c r="LMU475" s="41"/>
      <c r="LMV475" s="41"/>
      <c r="LMW475" s="41"/>
      <c r="LMX475" s="41"/>
      <c r="LMY475" s="41"/>
      <c r="LMZ475" s="41"/>
      <c r="LNA475" s="41"/>
      <c r="LNB475" s="41"/>
      <c r="LNC475" s="41"/>
      <c r="LND475" s="41"/>
      <c r="LNE475" s="41"/>
      <c r="LNF475" s="41"/>
      <c r="LNG475" s="41"/>
      <c r="LNH475" s="41"/>
      <c r="LNI475" s="41"/>
      <c r="LNJ475" s="41"/>
      <c r="LNK475" s="41"/>
      <c r="LNL475" s="41"/>
      <c r="LNM475" s="41"/>
      <c r="LNN475" s="41"/>
      <c r="LNO475" s="41"/>
      <c r="LNP475" s="41"/>
      <c r="LNQ475" s="41"/>
      <c r="LNR475" s="41"/>
      <c r="LNS475" s="41"/>
      <c r="LNT475" s="41"/>
      <c r="LNU475" s="41"/>
      <c r="LNV475" s="41"/>
      <c r="LNW475" s="41"/>
      <c r="LNX475" s="41"/>
      <c r="LNY475" s="41"/>
      <c r="LNZ475" s="41"/>
      <c r="LOA475" s="41"/>
      <c r="LOB475" s="41"/>
      <c r="LOC475" s="41"/>
      <c r="LOD475" s="41"/>
      <c r="LOE475" s="41"/>
      <c r="LOF475" s="41"/>
      <c r="LOG475" s="41"/>
      <c r="LOH475" s="41"/>
      <c r="LOI475" s="41"/>
      <c r="LOJ475" s="41"/>
      <c r="LOK475" s="41"/>
      <c r="LOL475" s="41"/>
      <c r="LOM475" s="41"/>
      <c r="LON475" s="41"/>
      <c r="LOO475" s="41"/>
      <c r="LOP475" s="41"/>
      <c r="LOQ475" s="41"/>
      <c r="LOR475" s="41"/>
      <c r="LOS475" s="41"/>
      <c r="LOT475" s="41"/>
      <c r="LOU475" s="41"/>
      <c r="LOV475" s="41"/>
      <c r="LOW475" s="41"/>
      <c r="LOX475" s="41"/>
      <c r="LOY475" s="41"/>
      <c r="LOZ475" s="41"/>
      <c r="LPA475" s="41"/>
      <c r="LPB475" s="41"/>
      <c r="LPC475" s="41"/>
      <c r="LPD475" s="41"/>
      <c r="LPE475" s="41"/>
      <c r="LPF475" s="41"/>
      <c r="LPG475" s="41"/>
      <c r="LPH475" s="41"/>
      <c r="LPI475" s="41"/>
      <c r="LPJ475" s="41"/>
      <c r="LPK475" s="41"/>
      <c r="LPL475" s="41"/>
      <c r="LPM475" s="41"/>
      <c r="LPN475" s="41"/>
      <c r="LPO475" s="41"/>
      <c r="LPP475" s="41"/>
      <c r="LPQ475" s="41"/>
      <c r="LPR475" s="41"/>
      <c r="LPS475" s="41"/>
      <c r="LPT475" s="41"/>
      <c r="LPU475" s="41"/>
      <c r="LPV475" s="41"/>
      <c r="LPW475" s="41"/>
      <c r="LPX475" s="41"/>
      <c r="LPY475" s="41"/>
      <c r="LPZ475" s="41"/>
      <c r="LQA475" s="41"/>
      <c r="LQB475" s="41"/>
      <c r="LQC475" s="41"/>
      <c r="LQD475" s="41"/>
      <c r="LQE475" s="41"/>
      <c r="LQF475" s="41"/>
      <c r="LQG475" s="41"/>
      <c r="LQH475" s="41"/>
      <c r="LQI475" s="41"/>
      <c r="LQJ475" s="41"/>
      <c r="LQK475" s="41"/>
      <c r="LQL475" s="41"/>
      <c r="LQM475" s="41"/>
      <c r="LQN475" s="41"/>
      <c r="LQO475" s="41"/>
      <c r="LQP475" s="41"/>
      <c r="LQQ475" s="41"/>
      <c r="LQR475" s="41"/>
      <c r="LQS475" s="41"/>
      <c r="LQT475" s="41"/>
      <c r="LQU475" s="41"/>
      <c r="LQV475" s="41"/>
      <c r="LQW475" s="41"/>
      <c r="LQX475" s="41"/>
      <c r="LQY475" s="41"/>
      <c r="LQZ475" s="41"/>
      <c r="LRA475" s="41"/>
      <c r="LRB475" s="41"/>
      <c r="LRC475" s="41"/>
      <c r="LRD475" s="41"/>
      <c r="LRE475" s="41"/>
      <c r="LRF475" s="41"/>
      <c r="LRG475" s="41"/>
      <c r="LRH475" s="41"/>
      <c r="LRI475" s="41"/>
      <c r="LRJ475" s="41"/>
      <c r="LRK475" s="41"/>
      <c r="LRL475" s="41"/>
      <c r="LRM475" s="41"/>
      <c r="LRN475" s="41"/>
      <c r="LRO475" s="41"/>
      <c r="LRP475" s="41"/>
      <c r="LRQ475" s="41"/>
      <c r="LRR475" s="41"/>
      <c r="LRS475" s="41"/>
      <c r="LRT475" s="41"/>
      <c r="LRU475" s="41"/>
      <c r="LRV475" s="41"/>
      <c r="LRW475" s="41"/>
      <c r="LRX475" s="41"/>
      <c r="LRY475" s="41"/>
      <c r="LRZ475" s="41"/>
      <c r="LSA475" s="41"/>
      <c r="LSB475" s="41"/>
      <c r="LSC475" s="41"/>
      <c r="LSD475" s="41"/>
      <c r="LSE475" s="41"/>
      <c r="LSF475" s="41"/>
      <c r="LSG475" s="41"/>
      <c r="LSH475" s="41"/>
      <c r="LSI475" s="41"/>
      <c r="LSJ475" s="41"/>
      <c r="LSK475" s="41"/>
      <c r="LSL475" s="41"/>
      <c r="LSM475" s="41"/>
      <c r="LSN475" s="41"/>
      <c r="LSO475" s="41"/>
      <c r="LSP475" s="41"/>
      <c r="LSQ475" s="41"/>
      <c r="LSR475" s="41"/>
      <c r="LSS475" s="41"/>
      <c r="LST475" s="41"/>
      <c r="LSU475" s="41"/>
      <c r="LSV475" s="41"/>
      <c r="LSW475" s="41"/>
      <c r="LSX475" s="41"/>
      <c r="LSY475" s="41"/>
      <c r="LSZ475" s="41"/>
      <c r="LTA475" s="41"/>
      <c r="LTB475" s="41"/>
      <c r="LTC475" s="41"/>
      <c r="LTD475" s="41"/>
      <c r="LTE475" s="41"/>
      <c r="LTF475" s="41"/>
      <c r="LTG475" s="41"/>
      <c r="LTH475" s="41"/>
      <c r="LTI475" s="41"/>
      <c r="LTJ475" s="41"/>
      <c r="LTK475" s="41"/>
      <c r="LTL475" s="41"/>
      <c r="LTM475" s="41"/>
      <c r="LTN475" s="41"/>
      <c r="LTO475" s="41"/>
      <c r="LTP475" s="41"/>
      <c r="LTQ475" s="41"/>
      <c r="LTR475" s="41"/>
      <c r="LTS475" s="41"/>
      <c r="LTT475" s="41"/>
      <c r="LTU475" s="41"/>
      <c r="LTV475" s="41"/>
      <c r="LTW475" s="41"/>
      <c r="LTX475" s="41"/>
      <c r="LTY475" s="41"/>
      <c r="LTZ475" s="41"/>
      <c r="LUA475" s="41"/>
      <c r="LUB475" s="41"/>
      <c r="LUC475" s="41"/>
      <c r="LUD475" s="41"/>
      <c r="LUE475" s="41"/>
      <c r="LUF475" s="41"/>
      <c r="LUG475" s="41"/>
      <c r="LUH475" s="41"/>
      <c r="LUI475" s="41"/>
      <c r="LUJ475" s="41"/>
      <c r="LUK475" s="41"/>
      <c r="LUL475" s="41"/>
      <c r="LUM475" s="41"/>
      <c r="LUN475" s="41"/>
      <c r="LUO475" s="41"/>
      <c r="LUP475" s="41"/>
      <c r="LUQ475" s="41"/>
      <c r="LUR475" s="41"/>
      <c r="LUS475" s="41"/>
      <c r="LUT475" s="41"/>
      <c r="LUU475" s="41"/>
      <c r="LUV475" s="41"/>
      <c r="LUW475" s="41"/>
      <c r="LUX475" s="41"/>
      <c r="LUY475" s="41"/>
      <c r="LUZ475" s="41"/>
      <c r="LVA475" s="41"/>
      <c r="LVB475" s="41"/>
      <c r="LVC475" s="41"/>
      <c r="LVD475" s="41"/>
      <c r="LVE475" s="41"/>
      <c r="LVF475" s="41"/>
      <c r="LVG475" s="41"/>
      <c r="LVH475" s="41"/>
      <c r="LVI475" s="41"/>
      <c r="LVJ475" s="41"/>
      <c r="LVK475" s="41"/>
      <c r="LVL475" s="41"/>
      <c r="LVM475" s="41"/>
      <c r="LVN475" s="41"/>
      <c r="LVO475" s="41"/>
      <c r="LVP475" s="41"/>
      <c r="LVQ475" s="41"/>
      <c r="LVR475" s="41"/>
      <c r="LVS475" s="41"/>
      <c r="LVT475" s="41"/>
      <c r="LVU475" s="41"/>
      <c r="LVV475" s="41"/>
      <c r="LVW475" s="41"/>
      <c r="LVX475" s="41"/>
      <c r="LVY475" s="41"/>
      <c r="LVZ475" s="41"/>
      <c r="LWA475" s="41"/>
      <c r="LWB475" s="41"/>
      <c r="LWC475" s="41"/>
      <c r="LWD475" s="41"/>
      <c r="LWE475" s="41"/>
      <c r="LWF475" s="41"/>
      <c r="LWG475" s="41"/>
      <c r="LWH475" s="41"/>
      <c r="LWI475" s="41"/>
      <c r="LWJ475" s="41"/>
      <c r="LWK475" s="41"/>
      <c r="LWL475" s="41"/>
      <c r="LWM475" s="41"/>
      <c r="LWN475" s="41"/>
      <c r="LWO475" s="41"/>
      <c r="LWP475" s="41"/>
      <c r="LWQ475" s="41"/>
      <c r="LWR475" s="41"/>
      <c r="LWS475" s="41"/>
      <c r="LWT475" s="41"/>
      <c r="LWU475" s="41"/>
      <c r="LWV475" s="41"/>
      <c r="LWW475" s="41"/>
      <c r="LWX475" s="41"/>
      <c r="LWY475" s="41"/>
      <c r="LWZ475" s="41"/>
      <c r="LXA475" s="41"/>
      <c r="LXB475" s="41"/>
      <c r="LXC475" s="41"/>
      <c r="LXD475" s="41"/>
      <c r="LXE475" s="41"/>
      <c r="LXF475" s="41"/>
      <c r="LXG475" s="41"/>
      <c r="LXH475" s="41"/>
      <c r="LXI475" s="41"/>
      <c r="LXJ475" s="41"/>
      <c r="LXK475" s="41"/>
      <c r="LXL475" s="41"/>
      <c r="LXM475" s="41"/>
      <c r="LXN475" s="41"/>
      <c r="LXO475" s="41"/>
      <c r="LXP475" s="41"/>
      <c r="LXQ475" s="41"/>
      <c r="LXR475" s="41"/>
      <c r="LXS475" s="41"/>
      <c r="LXT475" s="41"/>
      <c r="LXU475" s="41"/>
      <c r="LXV475" s="41"/>
      <c r="LXW475" s="41"/>
      <c r="LXX475" s="41"/>
      <c r="LXY475" s="41"/>
      <c r="LXZ475" s="41"/>
      <c r="LYA475" s="41"/>
      <c r="LYB475" s="41"/>
      <c r="LYC475" s="41"/>
      <c r="LYD475" s="41"/>
      <c r="LYE475" s="41"/>
      <c r="LYF475" s="41"/>
      <c r="LYG475" s="41"/>
      <c r="LYH475" s="41"/>
      <c r="LYI475" s="41"/>
      <c r="LYJ475" s="41"/>
      <c r="LYK475" s="41"/>
      <c r="LYL475" s="41"/>
      <c r="LYM475" s="41"/>
      <c r="LYN475" s="41"/>
      <c r="LYO475" s="41"/>
      <c r="LYP475" s="41"/>
      <c r="LYQ475" s="41"/>
      <c r="LYR475" s="41"/>
      <c r="LYS475" s="41"/>
      <c r="LYT475" s="41"/>
      <c r="LYU475" s="41"/>
      <c r="LYV475" s="41"/>
      <c r="LYW475" s="41"/>
      <c r="LYX475" s="41"/>
      <c r="LYY475" s="41"/>
      <c r="LYZ475" s="41"/>
      <c r="LZA475" s="41"/>
      <c r="LZB475" s="41"/>
      <c r="LZC475" s="41"/>
      <c r="LZD475" s="41"/>
      <c r="LZE475" s="41"/>
      <c r="LZF475" s="41"/>
      <c r="LZG475" s="41"/>
      <c r="LZH475" s="41"/>
      <c r="LZI475" s="41"/>
      <c r="LZJ475" s="41"/>
      <c r="LZK475" s="41"/>
      <c r="LZL475" s="41"/>
      <c r="LZM475" s="41"/>
      <c r="LZN475" s="41"/>
      <c r="LZO475" s="41"/>
      <c r="LZP475" s="41"/>
      <c r="LZQ475" s="41"/>
      <c r="LZR475" s="41"/>
      <c r="LZS475" s="41"/>
      <c r="LZT475" s="41"/>
      <c r="LZU475" s="41"/>
      <c r="LZV475" s="41"/>
      <c r="LZW475" s="41"/>
      <c r="LZX475" s="41"/>
      <c r="LZY475" s="41"/>
      <c r="LZZ475" s="41"/>
      <c r="MAA475" s="41"/>
      <c r="MAB475" s="41"/>
      <c r="MAC475" s="41"/>
      <c r="MAD475" s="41"/>
      <c r="MAE475" s="41"/>
      <c r="MAF475" s="41"/>
      <c r="MAG475" s="41"/>
      <c r="MAH475" s="41"/>
      <c r="MAI475" s="41"/>
      <c r="MAJ475" s="41"/>
      <c r="MAK475" s="41"/>
      <c r="MAL475" s="41"/>
      <c r="MAM475" s="41"/>
      <c r="MAN475" s="41"/>
      <c r="MAO475" s="41"/>
      <c r="MAP475" s="41"/>
      <c r="MAQ475" s="41"/>
      <c r="MAR475" s="41"/>
      <c r="MAS475" s="41"/>
      <c r="MAT475" s="41"/>
      <c r="MAU475" s="41"/>
      <c r="MAV475" s="41"/>
      <c r="MAW475" s="41"/>
      <c r="MAX475" s="41"/>
      <c r="MAY475" s="41"/>
      <c r="MAZ475" s="41"/>
      <c r="MBA475" s="41"/>
      <c r="MBB475" s="41"/>
      <c r="MBC475" s="41"/>
      <c r="MBD475" s="41"/>
      <c r="MBE475" s="41"/>
      <c r="MBF475" s="41"/>
      <c r="MBG475" s="41"/>
      <c r="MBH475" s="41"/>
      <c r="MBI475" s="41"/>
      <c r="MBJ475" s="41"/>
      <c r="MBK475" s="41"/>
      <c r="MBL475" s="41"/>
      <c r="MBM475" s="41"/>
      <c r="MBN475" s="41"/>
      <c r="MBO475" s="41"/>
      <c r="MBP475" s="41"/>
      <c r="MBQ475" s="41"/>
      <c r="MBR475" s="41"/>
      <c r="MBS475" s="41"/>
      <c r="MBT475" s="41"/>
      <c r="MBU475" s="41"/>
      <c r="MBV475" s="41"/>
      <c r="MBW475" s="41"/>
      <c r="MBX475" s="41"/>
      <c r="MBY475" s="41"/>
      <c r="MBZ475" s="41"/>
      <c r="MCA475" s="41"/>
      <c r="MCB475" s="41"/>
      <c r="MCC475" s="41"/>
      <c r="MCD475" s="41"/>
      <c r="MCE475" s="41"/>
      <c r="MCF475" s="41"/>
      <c r="MCG475" s="41"/>
      <c r="MCH475" s="41"/>
      <c r="MCI475" s="41"/>
      <c r="MCJ475" s="41"/>
      <c r="MCK475" s="41"/>
      <c r="MCL475" s="41"/>
      <c r="MCM475" s="41"/>
      <c r="MCN475" s="41"/>
      <c r="MCO475" s="41"/>
      <c r="MCP475" s="41"/>
      <c r="MCQ475" s="41"/>
      <c r="MCR475" s="41"/>
      <c r="MCS475" s="41"/>
      <c r="MCT475" s="41"/>
      <c r="MCU475" s="41"/>
      <c r="MCV475" s="41"/>
      <c r="MCW475" s="41"/>
      <c r="MCX475" s="41"/>
      <c r="MCY475" s="41"/>
      <c r="MCZ475" s="41"/>
      <c r="MDA475" s="41"/>
      <c r="MDB475" s="41"/>
      <c r="MDC475" s="41"/>
      <c r="MDD475" s="41"/>
      <c r="MDE475" s="41"/>
      <c r="MDF475" s="41"/>
      <c r="MDG475" s="41"/>
      <c r="MDH475" s="41"/>
      <c r="MDI475" s="41"/>
      <c r="MDJ475" s="41"/>
      <c r="MDK475" s="41"/>
      <c r="MDL475" s="41"/>
      <c r="MDM475" s="41"/>
      <c r="MDN475" s="41"/>
      <c r="MDO475" s="41"/>
      <c r="MDP475" s="41"/>
      <c r="MDQ475" s="41"/>
      <c r="MDR475" s="41"/>
      <c r="MDS475" s="41"/>
      <c r="MDT475" s="41"/>
      <c r="MDU475" s="41"/>
      <c r="MDV475" s="41"/>
      <c r="MDW475" s="41"/>
      <c r="MDX475" s="41"/>
      <c r="MDY475" s="41"/>
      <c r="MDZ475" s="41"/>
      <c r="MEA475" s="41"/>
      <c r="MEB475" s="41"/>
      <c r="MEC475" s="41"/>
      <c r="MED475" s="41"/>
      <c r="MEE475" s="41"/>
      <c r="MEF475" s="41"/>
      <c r="MEG475" s="41"/>
      <c r="MEH475" s="41"/>
      <c r="MEI475" s="41"/>
      <c r="MEJ475" s="41"/>
      <c r="MEK475" s="41"/>
      <c r="MEL475" s="41"/>
      <c r="MEM475" s="41"/>
      <c r="MEN475" s="41"/>
      <c r="MEO475" s="41"/>
      <c r="MEP475" s="41"/>
      <c r="MEQ475" s="41"/>
      <c r="MER475" s="41"/>
      <c r="MES475" s="41"/>
      <c r="MET475" s="41"/>
      <c r="MEU475" s="41"/>
      <c r="MEV475" s="41"/>
      <c r="MEW475" s="41"/>
      <c r="MEX475" s="41"/>
      <c r="MEY475" s="41"/>
      <c r="MEZ475" s="41"/>
      <c r="MFA475" s="41"/>
      <c r="MFB475" s="41"/>
      <c r="MFC475" s="41"/>
      <c r="MFD475" s="41"/>
      <c r="MFE475" s="41"/>
      <c r="MFF475" s="41"/>
      <c r="MFG475" s="41"/>
      <c r="MFH475" s="41"/>
      <c r="MFI475" s="41"/>
      <c r="MFJ475" s="41"/>
      <c r="MFK475" s="41"/>
      <c r="MFL475" s="41"/>
      <c r="MFM475" s="41"/>
      <c r="MFN475" s="41"/>
      <c r="MFO475" s="41"/>
      <c r="MFP475" s="41"/>
      <c r="MFQ475" s="41"/>
      <c r="MFR475" s="41"/>
      <c r="MFS475" s="41"/>
      <c r="MFT475" s="41"/>
      <c r="MFU475" s="41"/>
      <c r="MFV475" s="41"/>
      <c r="MFW475" s="41"/>
      <c r="MFX475" s="41"/>
      <c r="MFY475" s="41"/>
      <c r="MFZ475" s="41"/>
      <c r="MGA475" s="41"/>
      <c r="MGB475" s="41"/>
      <c r="MGC475" s="41"/>
      <c r="MGD475" s="41"/>
      <c r="MGE475" s="41"/>
      <c r="MGF475" s="41"/>
      <c r="MGG475" s="41"/>
      <c r="MGH475" s="41"/>
      <c r="MGI475" s="41"/>
      <c r="MGJ475" s="41"/>
      <c r="MGK475" s="41"/>
      <c r="MGL475" s="41"/>
      <c r="MGM475" s="41"/>
      <c r="MGN475" s="41"/>
      <c r="MGO475" s="41"/>
      <c r="MGP475" s="41"/>
      <c r="MGQ475" s="41"/>
      <c r="MGR475" s="41"/>
      <c r="MGS475" s="41"/>
      <c r="MGT475" s="41"/>
      <c r="MGU475" s="41"/>
      <c r="MGV475" s="41"/>
      <c r="MGW475" s="41"/>
      <c r="MGX475" s="41"/>
      <c r="MGY475" s="41"/>
      <c r="MGZ475" s="41"/>
      <c r="MHA475" s="41"/>
      <c r="MHB475" s="41"/>
      <c r="MHC475" s="41"/>
      <c r="MHD475" s="41"/>
      <c r="MHE475" s="41"/>
      <c r="MHF475" s="41"/>
      <c r="MHG475" s="41"/>
      <c r="MHH475" s="41"/>
      <c r="MHI475" s="41"/>
      <c r="MHJ475" s="41"/>
      <c r="MHK475" s="41"/>
      <c r="MHL475" s="41"/>
      <c r="MHM475" s="41"/>
      <c r="MHN475" s="41"/>
      <c r="MHO475" s="41"/>
      <c r="MHP475" s="41"/>
      <c r="MHQ475" s="41"/>
      <c r="MHR475" s="41"/>
      <c r="MHS475" s="41"/>
      <c r="MHT475" s="41"/>
      <c r="MHU475" s="41"/>
      <c r="MHV475" s="41"/>
      <c r="MHW475" s="41"/>
      <c r="MHX475" s="41"/>
      <c r="MHY475" s="41"/>
      <c r="MHZ475" s="41"/>
      <c r="MIA475" s="41"/>
      <c r="MIB475" s="41"/>
      <c r="MIC475" s="41"/>
      <c r="MID475" s="41"/>
      <c r="MIE475" s="41"/>
      <c r="MIF475" s="41"/>
      <c r="MIG475" s="41"/>
      <c r="MIH475" s="41"/>
      <c r="MII475" s="41"/>
      <c r="MIJ475" s="41"/>
      <c r="MIK475" s="41"/>
      <c r="MIL475" s="41"/>
      <c r="MIM475" s="41"/>
      <c r="MIN475" s="41"/>
      <c r="MIO475" s="41"/>
      <c r="MIP475" s="41"/>
      <c r="MIQ475" s="41"/>
      <c r="MIR475" s="41"/>
      <c r="MIS475" s="41"/>
      <c r="MIT475" s="41"/>
      <c r="MIU475" s="41"/>
      <c r="MIV475" s="41"/>
      <c r="MIW475" s="41"/>
      <c r="MIX475" s="41"/>
      <c r="MIY475" s="41"/>
      <c r="MIZ475" s="41"/>
      <c r="MJA475" s="41"/>
      <c r="MJB475" s="41"/>
      <c r="MJC475" s="41"/>
      <c r="MJD475" s="41"/>
      <c r="MJE475" s="41"/>
      <c r="MJF475" s="41"/>
      <c r="MJG475" s="41"/>
      <c r="MJH475" s="41"/>
      <c r="MJI475" s="41"/>
      <c r="MJJ475" s="41"/>
      <c r="MJK475" s="41"/>
      <c r="MJL475" s="41"/>
      <c r="MJM475" s="41"/>
      <c r="MJN475" s="41"/>
      <c r="MJO475" s="41"/>
      <c r="MJP475" s="41"/>
      <c r="MJQ475" s="41"/>
      <c r="MJR475" s="41"/>
      <c r="MJS475" s="41"/>
      <c r="MJT475" s="41"/>
      <c r="MJU475" s="41"/>
      <c r="MJV475" s="41"/>
      <c r="MJW475" s="41"/>
      <c r="MJX475" s="41"/>
      <c r="MJY475" s="41"/>
      <c r="MJZ475" s="41"/>
      <c r="MKA475" s="41"/>
      <c r="MKB475" s="41"/>
      <c r="MKC475" s="41"/>
      <c r="MKD475" s="41"/>
      <c r="MKE475" s="41"/>
      <c r="MKF475" s="41"/>
      <c r="MKG475" s="41"/>
      <c r="MKH475" s="41"/>
      <c r="MKI475" s="41"/>
      <c r="MKJ475" s="41"/>
      <c r="MKK475" s="41"/>
      <c r="MKL475" s="41"/>
      <c r="MKM475" s="41"/>
      <c r="MKN475" s="41"/>
      <c r="MKO475" s="41"/>
      <c r="MKP475" s="41"/>
      <c r="MKQ475" s="41"/>
      <c r="MKR475" s="41"/>
      <c r="MKS475" s="41"/>
      <c r="MKT475" s="41"/>
      <c r="MKU475" s="41"/>
      <c r="MKV475" s="41"/>
      <c r="MKW475" s="41"/>
      <c r="MKX475" s="41"/>
      <c r="MKY475" s="41"/>
      <c r="MKZ475" s="41"/>
      <c r="MLA475" s="41"/>
      <c r="MLB475" s="41"/>
      <c r="MLC475" s="41"/>
      <c r="MLD475" s="41"/>
      <c r="MLE475" s="41"/>
      <c r="MLF475" s="41"/>
      <c r="MLG475" s="41"/>
      <c r="MLH475" s="41"/>
      <c r="MLI475" s="41"/>
      <c r="MLJ475" s="41"/>
      <c r="MLK475" s="41"/>
      <c r="MLL475" s="41"/>
      <c r="MLM475" s="41"/>
      <c r="MLN475" s="41"/>
      <c r="MLO475" s="41"/>
      <c r="MLP475" s="41"/>
      <c r="MLQ475" s="41"/>
      <c r="MLR475" s="41"/>
      <c r="MLS475" s="41"/>
      <c r="MLT475" s="41"/>
      <c r="MLU475" s="41"/>
      <c r="MLV475" s="41"/>
      <c r="MLW475" s="41"/>
      <c r="MLX475" s="41"/>
      <c r="MLY475" s="41"/>
      <c r="MLZ475" s="41"/>
      <c r="MMA475" s="41"/>
      <c r="MMB475" s="41"/>
      <c r="MMC475" s="41"/>
      <c r="MMD475" s="41"/>
      <c r="MME475" s="41"/>
      <c r="MMF475" s="41"/>
      <c r="MMG475" s="41"/>
      <c r="MMH475" s="41"/>
      <c r="MMI475" s="41"/>
      <c r="MMJ475" s="41"/>
      <c r="MMK475" s="41"/>
      <c r="MML475" s="41"/>
      <c r="MMM475" s="41"/>
      <c r="MMN475" s="41"/>
      <c r="MMO475" s="41"/>
      <c r="MMP475" s="41"/>
      <c r="MMQ475" s="41"/>
      <c r="MMR475" s="41"/>
      <c r="MMS475" s="41"/>
      <c r="MMT475" s="41"/>
      <c r="MMU475" s="41"/>
      <c r="MMV475" s="41"/>
      <c r="MMW475" s="41"/>
      <c r="MMX475" s="41"/>
      <c r="MMY475" s="41"/>
      <c r="MMZ475" s="41"/>
      <c r="MNA475" s="41"/>
      <c r="MNB475" s="41"/>
      <c r="MNC475" s="41"/>
      <c r="MND475" s="41"/>
      <c r="MNE475" s="41"/>
      <c r="MNF475" s="41"/>
      <c r="MNG475" s="41"/>
      <c r="MNH475" s="41"/>
      <c r="MNI475" s="41"/>
      <c r="MNJ475" s="41"/>
      <c r="MNK475" s="41"/>
      <c r="MNL475" s="41"/>
      <c r="MNM475" s="41"/>
      <c r="MNN475" s="41"/>
      <c r="MNO475" s="41"/>
      <c r="MNP475" s="41"/>
      <c r="MNQ475" s="41"/>
      <c r="MNR475" s="41"/>
      <c r="MNS475" s="41"/>
      <c r="MNT475" s="41"/>
      <c r="MNU475" s="41"/>
      <c r="MNV475" s="41"/>
      <c r="MNW475" s="41"/>
      <c r="MNX475" s="41"/>
      <c r="MNY475" s="41"/>
      <c r="MNZ475" s="41"/>
      <c r="MOA475" s="41"/>
      <c r="MOB475" s="41"/>
      <c r="MOC475" s="41"/>
      <c r="MOD475" s="41"/>
      <c r="MOE475" s="41"/>
      <c r="MOF475" s="41"/>
      <c r="MOG475" s="41"/>
      <c r="MOH475" s="41"/>
      <c r="MOI475" s="41"/>
      <c r="MOJ475" s="41"/>
      <c r="MOK475" s="41"/>
      <c r="MOL475" s="41"/>
      <c r="MOM475" s="41"/>
      <c r="MON475" s="41"/>
      <c r="MOO475" s="41"/>
      <c r="MOP475" s="41"/>
      <c r="MOQ475" s="41"/>
      <c r="MOR475" s="41"/>
      <c r="MOS475" s="41"/>
      <c r="MOT475" s="41"/>
      <c r="MOU475" s="41"/>
      <c r="MOV475" s="41"/>
      <c r="MOW475" s="41"/>
      <c r="MOX475" s="41"/>
      <c r="MOY475" s="41"/>
      <c r="MOZ475" s="41"/>
      <c r="MPA475" s="41"/>
      <c r="MPB475" s="41"/>
      <c r="MPC475" s="41"/>
      <c r="MPD475" s="41"/>
      <c r="MPE475" s="41"/>
      <c r="MPF475" s="41"/>
      <c r="MPG475" s="41"/>
      <c r="MPH475" s="41"/>
      <c r="MPI475" s="41"/>
      <c r="MPJ475" s="41"/>
      <c r="MPK475" s="41"/>
      <c r="MPL475" s="41"/>
      <c r="MPM475" s="41"/>
      <c r="MPN475" s="41"/>
      <c r="MPO475" s="41"/>
      <c r="MPP475" s="41"/>
      <c r="MPQ475" s="41"/>
      <c r="MPR475" s="41"/>
      <c r="MPS475" s="41"/>
      <c r="MPT475" s="41"/>
      <c r="MPU475" s="41"/>
      <c r="MPV475" s="41"/>
      <c r="MPW475" s="41"/>
      <c r="MPX475" s="41"/>
      <c r="MPY475" s="41"/>
      <c r="MPZ475" s="41"/>
      <c r="MQA475" s="41"/>
      <c r="MQB475" s="41"/>
      <c r="MQC475" s="41"/>
      <c r="MQD475" s="41"/>
      <c r="MQE475" s="41"/>
      <c r="MQF475" s="41"/>
      <c r="MQG475" s="41"/>
      <c r="MQH475" s="41"/>
      <c r="MQI475" s="41"/>
      <c r="MQJ475" s="41"/>
      <c r="MQK475" s="41"/>
      <c r="MQL475" s="41"/>
      <c r="MQM475" s="41"/>
      <c r="MQN475" s="41"/>
      <c r="MQO475" s="41"/>
      <c r="MQP475" s="41"/>
      <c r="MQQ475" s="41"/>
      <c r="MQR475" s="41"/>
      <c r="MQS475" s="41"/>
      <c r="MQT475" s="41"/>
      <c r="MQU475" s="41"/>
      <c r="MQV475" s="41"/>
      <c r="MQW475" s="41"/>
      <c r="MQX475" s="41"/>
      <c r="MQY475" s="41"/>
      <c r="MQZ475" s="41"/>
      <c r="MRA475" s="41"/>
      <c r="MRB475" s="41"/>
      <c r="MRC475" s="41"/>
      <c r="MRD475" s="41"/>
      <c r="MRE475" s="41"/>
      <c r="MRF475" s="41"/>
      <c r="MRG475" s="41"/>
      <c r="MRH475" s="41"/>
      <c r="MRI475" s="41"/>
      <c r="MRJ475" s="41"/>
      <c r="MRK475" s="41"/>
      <c r="MRL475" s="41"/>
      <c r="MRM475" s="41"/>
      <c r="MRN475" s="41"/>
      <c r="MRO475" s="41"/>
      <c r="MRP475" s="41"/>
      <c r="MRQ475" s="41"/>
      <c r="MRR475" s="41"/>
      <c r="MRS475" s="41"/>
      <c r="MRT475" s="41"/>
      <c r="MRU475" s="41"/>
      <c r="MRV475" s="41"/>
      <c r="MRW475" s="41"/>
      <c r="MRX475" s="41"/>
      <c r="MRY475" s="41"/>
      <c r="MRZ475" s="41"/>
      <c r="MSA475" s="41"/>
      <c r="MSB475" s="41"/>
      <c r="MSC475" s="41"/>
      <c r="MSD475" s="41"/>
      <c r="MSE475" s="41"/>
      <c r="MSF475" s="41"/>
      <c r="MSG475" s="41"/>
      <c r="MSH475" s="41"/>
      <c r="MSI475" s="41"/>
      <c r="MSJ475" s="41"/>
      <c r="MSK475" s="41"/>
      <c r="MSL475" s="41"/>
      <c r="MSM475" s="41"/>
      <c r="MSN475" s="41"/>
      <c r="MSO475" s="41"/>
      <c r="MSP475" s="41"/>
      <c r="MSQ475" s="41"/>
      <c r="MSR475" s="41"/>
      <c r="MSS475" s="41"/>
      <c r="MST475" s="41"/>
      <c r="MSU475" s="41"/>
      <c r="MSV475" s="41"/>
      <c r="MSW475" s="41"/>
      <c r="MSX475" s="41"/>
      <c r="MSY475" s="41"/>
      <c r="MSZ475" s="41"/>
      <c r="MTA475" s="41"/>
      <c r="MTB475" s="41"/>
      <c r="MTC475" s="41"/>
      <c r="MTD475" s="41"/>
      <c r="MTE475" s="41"/>
      <c r="MTF475" s="41"/>
      <c r="MTG475" s="41"/>
      <c r="MTH475" s="41"/>
      <c r="MTI475" s="41"/>
      <c r="MTJ475" s="41"/>
      <c r="MTK475" s="41"/>
      <c r="MTL475" s="41"/>
      <c r="MTM475" s="41"/>
      <c r="MTN475" s="41"/>
      <c r="MTO475" s="41"/>
      <c r="MTP475" s="41"/>
      <c r="MTQ475" s="41"/>
      <c r="MTR475" s="41"/>
      <c r="MTS475" s="41"/>
      <c r="MTT475" s="41"/>
      <c r="MTU475" s="41"/>
      <c r="MTV475" s="41"/>
      <c r="MTW475" s="41"/>
      <c r="MTX475" s="41"/>
      <c r="MTY475" s="41"/>
      <c r="MTZ475" s="41"/>
      <c r="MUA475" s="41"/>
      <c r="MUB475" s="41"/>
      <c r="MUC475" s="41"/>
      <c r="MUD475" s="41"/>
      <c r="MUE475" s="41"/>
      <c r="MUF475" s="41"/>
      <c r="MUG475" s="41"/>
      <c r="MUH475" s="41"/>
      <c r="MUI475" s="41"/>
      <c r="MUJ475" s="41"/>
      <c r="MUK475" s="41"/>
      <c r="MUL475" s="41"/>
      <c r="MUM475" s="41"/>
      <c r="MUN475" s="41"/>
      <c r="MUO475" s="41"/>
      <c r="MUP475" s="41"/>
      <c r="MUQ475" s="41"/>
      <c r="MUR475" s="41"/>
      <c r="MUS475" s="41"/>
      <c r="MUT475" s="41"/>
      <c r="MUU475" s="41"/>
      <c r="MUV475" s="41"/>
      <c r="MUW475" s="41"/>
      <c r="MUX475" s="41"/>
      <c r="MUY475" s="41"/>
      <c r="MUZ475" s="41"/>
      <c r="MVA475" s="41"/>
      <c r="MVB475" s="41"/>
      <c r="MVC475" s="41"/>
      <c r="MVD475" s="41"/>
      <c r="MVE475" s="41"/>
      <c r="MVF475" s="41"/>
      <c r="MVG475" s="41"/>
      <c r="MVH475" s="41"/>
      <c r="MVI475" s="41"/>
      <c r="MVJ475" s="41"/>
      <c r="MVK475" s="41"/>
      <c r="MVL475" s="41"/>
      <c r="MVM475" s="41"/>
      <c r="MVN475" s="41"/>
      <c r="MVO475" s="41"/>
      <c r="MVP475" s="41"/>
      <c r="MVQ475" s="41"/>
      <c r="MVR475" s="41"/>
      <c r="MVS475" s="41"/>
      <c r="MVT475" s="41"/>
      <c r="MVU475" s="41"/>
      <c r="MVV475" s="41"/>
      <c r="MVW475" s="41"/>
      <c r="MVX475" s="41"/>
      <c r="MVY475" s="41"/>
      <c r="MVZ475" s="41"/>
      <c r="MWA475" s="41"/>
      <c r="MWB475" s="41"/>
      <c r="MWC475" s="41"/>
      <c r="MWD475" s="41"/>
      <c r="MWE475" s="41"/>
      <c r="MWF475" s="41"/>
      <c r="MWG475" s="41"/>
      <c r="MWH475" s="41"/>
      <c r="MWI475" s="41"/>
      <c r="MWJ475" s="41"/>
      <c r="MWK475" s="41"/>
      <c r="MWL475" s="41"/>
      <c r="MWM475" s="41"/>
      <c r="MWN475" s="41"/>
      <c r="MWO475" s="41"/>
      <c r="MWP475" s="41"/>
      <c r="MWQ475" s="41"/>
      <c r="MWR475" s="41"/>
      <c r="MWS475" s="41"/>
      <c r="MWT475" s="41"/>
      <c r="MWU475" s="41"/>
      <c r="MWV475" s="41"/>
      <c r="MWW475" s="41"/>
      <c r="MWX475" s="41"/>
      <c r="MWY475" s="41"/>
      <c r="MWZ475" s="41"/>
      <c r="MXA475" s="41"/>
      <c r="MXB475" s="41"/>
      <c r="MXC475" s="41"/>
      <c r="MXD475" s="41"/>
      <c r="MXE475" s="41"/>
      <c r="MXF475" s="41"/>
      <c r="MXG475" s="41"/>
      <c r="MXH475" s="41"/>
      <c r="MXI475" s="41"/>
      <c r="MXJ475" s="41"/>
      <c r="MXK475" s="41"/>
      <c r="MXL475" s="41"/>
      <c r="MXM475" s="41"/>
      <c r="MXN475" s="41"/>
      <c r="MXO475" s="41"/>
      <c r="MXP475" s="41"/>
      <c r="MXQ475" s="41"/>
      <c r="MXR475" s="41"/>
      <c r="MXS475" s="41"/>
      <c r="MXT475" s="41"/>
      <c r="MXU475" s="41"/>
      <c r="MXV475" s="41"/>
      <c r="MXW475" s="41"/>
      <c r="MXX475" s="41"/>
      <c r="MXY475" s="41"/>
      <c r="MXZ475" s="41"/>
      <c r="MYA475" s="41"/>
      <c r="MYB475" s="41"/>
      <c r="MYC475" s="41"/>
      <c r="MYD475" s="41"/>
      <c r="MYE475" s="41"/>
      <c r="MYF475" s="41"/>
      <c r="MYG475" s="41"/>
      <c r="MYH475" s="41"/>
      <c r="MYI475" s="41"/>
      <c r="MYJ475" s="41"/>
      <c r="MYK475" s="41"/>
      <c r="MYL475" s="41"/>
      <c r="MYM475" s="41"/>
      <c r="MYN475" s="41"/>
      <c r="MYO475" s="41"/>
      <c r="MYP475" s="41"/>
      <c r="MYQ475" s="41"/>
      <c r="MYR475" s="41"/>
      <c r="MYS475" s="41"/>
      <c r="MYT475" s="41"/>
      <c r="MYU475" s="41"/>
      <c r="MYV475" s="41"/>
      <c r="MYW475" s="41"/>
      <c r="MYX475" s="41"/>
      <c r="MYY475" s="41"/>
      <c r="MYZ475" s="41"/>
      <c r="MZA475" s="41"/>
      <c r="MZB475" s="41"/>
      <c r="MZC475" s="41"/>
      <c r="MZD475" s="41"/>
      <c r="MZE475" s="41"/>
      <c r="MZF475" s="41"/>
      <c r="MZG475" s="41"/>
      <c r="MZH475" s="41"/>
      <c r="MZI475" s="41"/>
      <c r="MZJ475" s="41"/>
      <c r="MZK475" s="41"/>
      <c r="MZL475" s="41"/>
      <c r="MZM475" s="41"/>
      <c r="MZN475" s="41"/>
      <c r="MZO475" s="41"/>
      <c r="MZP475" s="41"/>
      <c r="MZQ475" s="41"/>
      <c r="MZR475" s="41"/>
      <c r="MZS475" s="41"/>
      <c r="MZT475" s="41"/>
      <c r="MZU475" s="41"/>
      <c r="MZV475" s="41"/>
      <c r="MZW475" s="41"/>
      <c r="MZX475" s="41"/>
      <c r="MZY475" s="41"/>
      <c r="MZZ475" s="41"/>
      <c r="NAA475" s="41"/>
      <c r="NAB475" s="41"/>
      <c r="NAC475" s="41"/>
      <c r="NAD475" s="41"/>
      <c r="NAE475" s="41"/>
      <c r="NAF475" s="41"/>
      <c r="NAG475" s="41"/>
      <c r="NAH475" s="41"/>
      <c r="NAI475" s="41"/>
      <c r="NAJ475" s="41"/>
      <c r="NAK475" s="41"/>
      <c r="NAL475" s="41"/>
      <c r="NAM475" s="41"/>
      <c r="NAN475" s="41"/>
      <c r="NAO475" s="41"/>
      <c r="NAP475" s="41"/>
      <c r="NAQ475" s="41"/>
      <c r="NAR475" s="41"/>
      <c r="NAS475" s="41"/>
      <c r="NAT475" s="41"/>
      <c r="NAU475" s="41"/>
      <c r="NAV475" s="41"/>
      <c r="NAW475" s="41"/>
      <c r="NAX475" s="41"/>
      <c r="NAY475" s="41"/>
      <c r="NAZ475" s="41"/>
      <c r="NBA475" s="41"/>
      <c r="NBB475" s="41"/>
      <c r="NBC475" s="41"/>
      <c r="NBD475" s="41"/>
      <c r="NBE475" s="41"/>
      <c r="NBF475" s="41"/>
      <c r="NBG475" s="41"/>
      <c r="NBH475" s="41"/>
      <c r="NBI475" s="41"/>
      <c r="NBJ475" s="41"/>
      <c r="NBK475" s="41"/>
      <c r="NBL475" s="41"/>
      <c r="NBM475" s="41"/>
      <c r="NBN475" s="41"/>
      <c r="NBO475" s="41"/>
      <c r="NBP475" s="41"/>
      <c r="NBQ475" s="41"/>
      <c r="NBR475" s="41"/>
      <c r="NBS475" s="41"/>
      <c r="NBT475" s="41"/>
      <c r="NBU475" s="41"/>
      <c r="NBV475" s="41"/>
      <c r="NBW475" s="41"/>
      <c r="NBX475" s="41"/>
      <c r="NBY475" s="41"/>
      <c r="NBZ475" s="41"/>
      <c r="NCA475" s="41"/>
      <c r="NCB475" s="41"/>
      <c r="NCC475" s="41"/>
      <c r="NCD475" s="41"/>
      <c r="NCE475" s="41"/>
      <c r="NCF475" s="41"/>
      <c r="NCG475" s="41"/>
      <c r="NCH475" s="41"/>
      <c r="NCI475" s="41"/>
      <c r="NCJ475" s="41"/>
      <c r="NCK475" s="41"/>
      <c r="NCL475" s="41"/>
      <c r="NCM475" s="41"/>
      <c r="NCN475" s="41"/>
      <c r="NCO475" s="41"/>
      <c r="NCP475" s="41"/>
      <c r="NCQ475" s="41"/>
      <c r="NCR475" s="41"/>
      <c r="NCS475" s="41"/>
      <c r="NCT475" s="41"/>
      <c r="NCU475" s="41"/>
      <c r="NCV475" s="41"/>
      <c r="NCW475" s="41"/>
      <c r="NCX475" s="41"/>
      <c r="NCY475" s="41"/>
      <c r="NCZ475" s="41"/>
      <c r="NDA475" s="41"/>
      <c r="NDB475" s="41"/>
      <c r="NDC475" s="41"/>
      <c r="NDD475" s="41"/>
      <c r="NDE475" s="41"/>
      <c r="NDF475" s="41"/>
      <c r="NDG475" s="41"/>
      <c r="NDH475" s="41"/>
      <c r="NDI475" s="41"/>
      <c r="NDJ475" s="41"/>
      <c r="NDK475" s="41"/>
      <c r="NDL475" s="41"/>
      <c r="NDM475" s="41"/>
      <c r="NDN475" s="41"/>
      <c r="NDO475" s="41"/>
      <c r="NDP475" s="41"/>
      <c r="NDQ475" s="41"/>
      <c r="NDR475" s="41"/>
      <c r="NDS475" s="41"/>
      <c r="NDT475" s="41"/>
      <c r="NDU475" s="41"/>
      <c r="NDV475" s="41"/>
      <c r="NDW475" s="41"/>
      <c r="NDX475" s="41"/>
      <c r="NDY475" s="41"/>
      <c r="NDZ475" s="41"/>
      <c r="NEA475" s="41"/>
      <c r="NEB475" s="41"/>
      <c r="NEC475" s="41"/>
      <c r="NED475" s="41"/>
      <c r="NEE475" s="41"/>
      <c r="NEF475" s="41"/>
      <c r="NEG475" s="41"/>
      <c r="NEH475" s="41"/>
      <c r="NEI475" s="41"/>
      <c r="NEJ475" s="41"/>
      <c r="NEK475" s="41"/>
      <c r="NEL475" s="41"/>
      <c r="NEM475" s="41"/>
      <c r="NEN475" s="41"/>
      <c r="NEO475" s="41"/>
      <c r="NEP475" s="41"/>
      <c r="NEQ475" s="41"/>
      <c r="NER475" s="41"/>
      <c r="NES475" s="41"/>
      <c r="NET475" s="41"/>
      <c r="NEU475" s="41"/>
      <c r="NEV475" s="41"/>
      <c r="NEW475" s="41"/>
      <c r="NEX475" s="41"/>
      <c r="NEY475" s="41"/>
      <c r="NEZ475" s="41"/>
      <c r="NFA475" s="41"/>
      <c r="NFB475" s="41"/>
      <c r="NFC475" s="41"/>
      <c r="NFD475" s="41"/>
      <c r="NFE475" s="41"/>
      <c r="NFF475" s="41"/>
      <c r="NFG475" s="41"/>
      <c r="NFH475" s="41"/>
      <c r="NFI475" s="41"/>
      <c r="NFJ475" s="41"/>
      <c r="NFK475" s="41"/>
      <c r="NFL475" s="41"/>
      <c r="NFM475" s="41"/>
      <c r="NFN475" s="41"/>
      <c r="NFO475" s="41"/>
      <c r="NFP475" s="41"/>
      <c r="NFQ475" s="41"/>
      <c r="NFR475" s="41"/>
      <c r="NFS475" s="41"/>
      <c r="NFT475" s="41"/>
      <c r="NFU475" s="41"/>
      <c r="NFV475" s="41"/>
      <c r="NFW475" s="41"/>
      <c r="NFX475" s="41"/>
      <c r="NFY475" s="41"/>
      <c r="NFZ475" s="41"/>
      <c r="NGA475" s="41"/>
      <c r="NGB475" s="41"/>
      <c r="NGC475" s="41"/>
      <c r="NGD475" s="41"/>
      <c r="NGE475" s="41"/>
      <c r="NGF475" s="41"/>
      <c r="NGG475" s="41"/>
      <c r="NGH475" s="41"/>
      <c r="NGI475" s="41"/>
      <c r="NGJ475" s="41"/>
      <c r="NGK475" s="41"/>
      <c r="NGL475" s="41"/>
      <c r="NGM475" s="41"/>
      <c r="NGN475" s="41"/>
      <c r="NGO475" s="41"/>
      <c r="NGP475" s="41"/>
      <c r="NGQ475" s="41"/>
      <c r="NGR475" s="41"/>
      <c r="NGS475" s="41"/>
      <c r="NGT475" s="41"/>
      <c r="NGU475" s="41"/>
      <c r="NGV475" s="41"/>
      <c r="NGW475" s="41"/>
      <c r="NGX475" s="41"/>
      <c r="NGY475" s="41"/>
      <c r="NGZ475" s="41"/>
      <c r="NHA475" s="41"/>
      <c r="NHB475" s="41"/>
      <c r="NHC475" s="41"/>
      <c r="NHD475" s="41"/>
      <c r="NHE475" s="41"/>
      <c r="NHF475" s="41"/>
      <c r="NHG475" s="41"/>
      <c r="NHH475" s="41"/>
      <c r="NHI475" s="41"/>
      <c r="NHJ475" s="41"/>
      <c r="NHK475" s="41"/>
      <c r="NHL475" s="41"/>
      <c r="NHM475" s="41"/>
      <c r="NHN475" s="41"/>
      <c r="NHO475" s="41"/>
      <c r="NHP475" s="41"/>
      <c r="NHQ475" s="41"/>
      <c r="NHR475" s="41"/>
      <c r="NHS475" s="41"/>
      <c r="NHT475" s="41"/>
      <c r="NHU475" s="41"/>
      <c r="NHV475" s="41"/>
      <c r="NHW475" s="41"/>
      <c r="NHX475" s="41"/>
      <c r="NHY475" s="41"/>
      <c r="NHZ475" s="41"/>
      <c r="NIA475" s="41"/>
      <c r="NIB475" s="41"/>
      <c r="NIC475" s="41"/>
      <c r="NID475" s="41"/>
      <c r="NIE475" s="41"/>
      <c r="NIF475" s="41"/>
      <c r="NIG475" s="41"/>
      <c r="NIH475" s="41"/>
      <c r="NII475" s="41"/>
      <c r="NIJ475" s="41"/>
      <c r="NIK475" s="41"/>
      <c r="NIL475" s="41"/>
      <c r="NIM475" s="41"/>
      <c r="NIN475" s="41"/>
      <c r="NIO475" s="41"/>
      <c r="NIP475" s="41"/>
      <c r="NIQ475" s="41"/>
      <c r="NIR475" s="41"/>
      <c r="NIS475" s="41"/>
      <c r="NIT475" s="41"/>
      <c r="NIU475" s="41"/>
      <c r="NIV475" s="41"/>
      <c r="NIW475" s="41"/>
      <c r="NIX475" s="41"/>
      <c r="NIY475" s="41"/>
      <c r="NIZ475" s="41"/>
      <c r="NJA475" s="41"/>
      <c r="NJB475" s="41"/>
      <c r="NJC475" s="41"/>
      <c r="NJD475" s="41"/>
      <c r="NJE475" s="41"/>
      <c r="NJF475" s="41"/>
      <c r="NJG475" s="41"/>
      <c r="NJH475" s="41"/>
      <c r="NJI475" s="41"/>
      <c r="NJJ475" s="41"/>
      <c r="NJK475" s="41"/>
      <c r="NJL475" s="41"/>
      <c r="NJM475" s="41"/>
      <c r="NJN475" s="41"/>
      <c r="NJO475" s="41"/>
      <c r="NJP475" s="41"/>
      <c r="NJQ475" s="41"/>
      <c r="NJR475" s="41"/>
      <c r="NJS475" s="41"/>
      <c r="NJT475" s="41"/>
      <c r="NJU475" s="41"/>
      <c r="NJV475" s="41"/>
      <c r="NJW475" s="41"/>
      <c r="NJX475" s="41"/>
      <c r="NJY475" s="41"/>
      <c r="NJZ475" s="41"/>
      <c r="NKA475" s="41"/>
      <c r="NKB475" s="41"/>
      <c r="NKC475" s="41"/>
      <c r="NKD475" s="41"/>
      <c r="NKE475" s="41"/>
      <c r="NKF475" s="41"/>
      <c r="NKG475" s="41"/>
      <c r="NKH475" s="41"/>
      <c r="NKI475" s="41"/>
      <c r="NKJ475" s="41"/>
      <c r="NKK475" s="41"/>
      <c r="NKL475" s="41"/>
      <c r="NKM475" s="41"/>
      <c r="NKN475" s="41"/>
      <c r="NKO475" s="41"/>
      <c r="NKP475" s="41"/>
      <c r="NKQ475" s="41"/>
      <c r="NKR475" s="41"/>
      <c r="NKS475" s="41"/>
      <c r="NKT475" s="41"/>
      <c r="NKU475" s="41"/>
      <c r="NKV475" s="41"/>
      <c r="NKW475" s="41"/>
      <c r="NKX475" s="41"/>
      <c r="NKY475" s="41"/>
      <c r="NKZ475" s="41"/>
      <c r="NLA475" s="41"/>
      <c r="NLB475" s="41"/>
      <c r="NLC475" s="41"/>
      <c r="NLD475" s="41"/>
      <c r="NLE475" s="41"/>
      <c r="NLF475" s="41"/>
      <c r="NLG475" s="41"/>
      <c r="NLH475" s="41"/>
      <c r="NLI475" s="41"/>
      <c r="NLJ475" s="41"/>
      <c r="NLK475" s="41"/>
      <c r="NLL475" s="41"/>
      <c r="NLM475" s="41"/>
      <c r="NLN475" s="41"/>
      <c r="NLO475" s="41"/>
      <c r="NLP475" s="41"/>
      <c r="NLQ475" s="41"/>
      <c r="NLR475" s="41"/>
      <c r="NLS475" s="41"/>
      <c r="NLT475" s="41"/>
      <c r="NLU475" s="41"/>
      <c r="NLV475" s="41"/>
      <c r="NLW475" s="41"/>
      <c r="NLX475" s="41"/>
      <c r="NLY475" s="41"/>
      <c r="NLZ475" s="41"/>
      <c r="NMA475" s="41"/>
      <c r="NMB475" s="41"/>
      <c r="NMC475" s="41"/>
      <c r="NMD475" s="41"/>
      <c r="NME475" s="41"/>
      <c r="NMF475" s="41"/>
      <c r="NMG475" s="41"/>
      <c r="NMH475" s="41"/>
      <c r="NMI475" s="41"/>
      <c r="NMJ475" s="41"/>
      <c r="NMK475" s="41"/>
      <c r="NML475" s="41"/>
      <c r="NMM475" s="41"/>
      <c r="NMN475" s="41"/>
      <c r="NMO475" s="41"/>
      <c r="NMP475" s="41"/>
      <c r="NMQ475" s="41"/>
      <c r="NMR475" s="41"/>
      <c r="NMS475" s="41"/>
      <c r="NMT475" s="41"/>
      <c r="NMU475" s="41"/>
      <c r="NMV475" s="41"/>
      <c r="NMW475" s="41"/>
      <c r="NMX475" s="41"/>
      <c r="NMY475" s="41"/>
      <c r="NMZ475" s="41"/>
      <c r="NNA475" s="41"/>
      <c r="NNB475" s="41"/>
      <c r="NNC475" s="41"/>
      <c r="NND475" s="41"/>
      <c r="NNE475" s="41"/>
      <c r="NNF475" s="41"/>
      <c r="NNG475" s="41"/>
      <c r="NNH475" s="41"/>
      <c r="NNI475" s="41"/>
      <c r="NNJ475" s="41"/>
      <c r="NNK475" s="41"/>
      <c r="NNL475" s="41"/>
      <c r="NNM475" s="41"/>
      <c r="NNN475" s="41"/>
      <c r="NNO475" s="41"/>
      <c r="NNP475" s="41"/>
      <c r="NNQ475" s="41"/>
      <c r="NNR475" s="41"/>
      <c r="NNS475" s="41"/>
      <c r="NNT475" s="41"/>
      <c r="NNU475" s="41"/>
      <c r="NNV475" s="41"/>
      <c r="NNW475" s="41"/>
      <c r="NNX475" s="41"/>
      <c r="NNY475" s="41"/>
      <c r="NNZ475" s="41"/>
      <c r="NOA475" s="41"/>
      <c r="NOB475" s="41"/>
      <c r="NOC475" s="41"/>
      <c r="NOD475" s="41"/>
      <c r="NOE475" s="41"/>
      <c r="NOF475" s="41"/>
      <c r="NOG475" s="41"/>
      <c r="NOH475" s="41"/>
      <c r="NOI475" s="41"/>
      <c r="NOJ475" s="41"/>
      <c r="NOK475" s="41"/>
      <c r="NOL475" s="41"/>
      <c r="NOM475" s="41"/>
      <c r="NON475" s="41"/>
      <c r="NOO475" s="41"/>
      <c r="NOP475" s="41"/>
      <c r="NOQ475" s="41"/>
      <c r="NOR475" s="41"/>
      <c r="NOS475" s="41"/>
      <c r="NOT475" s="41"/>
      <c r="NOU475" s="41"/>
      <c r="NOV475" s="41"/>
      <c r="NOW475" s="41"/>
      <c r="NOX475" s="41"/>
      <c r="NOY475" s="41"/>
      <c r="NOZ475" s="41"/>
      <c r="NPA475" s="41"/>
      <c r="NPB475" s="41"/>
      <c r="NPC475" s="41"/>
      <c r="NPD475" s="41"/>
      <c r="NPE475" s="41"/>
      <c r="NPF475" s="41"/>
      <c r="NPG475" s="41"/>
      <c r="NPH475" s="41"/>
      <c r="NPI475" s="41"/>
      <c r="NPJ475" s="41"/>
      <c r="NPK475" s="41"/>
      <c r="NPL475" s="41"/>
      <c r="NPM475" s="41"/>
      <c r="NPN475" s="41"/>
      <c r="NPO475" s="41"/>
      <c r="NPP475" s="41"/>
      <c r="NPQ475" s="41"/>
      <c r="NPR475" s="41"/>
      <c r="NPS475" s="41"/>
      <c r="NPT475" s="41"/>
      <c r="NPU475" s="41"/>
      <c r="NPV475" s="41"/>
      <c r="NPW475" s="41"/>
      <c r="NPX475" s="41"/>
      <c r="NPY475" s="41"/>
      <c r="NPZ475" s="41"/>
      <c r="NQA475" s="41"/>
      <c r="NQB475" s="41"/>
      <c r="NQC475" s="41"/>
      <c r="NQD475" s="41"/>
      <c r="NQE475" s="41"/>
      <c r="NQF475" s="41"/>
      <c r="NQG475" s="41"/>
      <c r="NQH475" s="41"/>
      <c r="NQI475" s="41"/>
      <c r="NQJ475" s="41"/>
      <c r="NQK475" s="41"/>
      <c r="NQL475" s="41"/>
      <c r="NQM475" s="41"/>
      <c r="NQN475" s="41"/>
      <c r="NQO475" s="41"/>
      <c r="NQP475" s="41"/>
      <c r="NQQ475" s="41"/>
      <c r="NQR475" s="41"/>
      <c r="NQS475" s="41"/>
      <c r="NQT475" s="41"/>
      <c r="NQU475" s="41"/>
      <c r="NQV475" s="41"/>
      <c r="NQW475" s="41"/>
      <c r="NQX475" s="41"/>
      <c r="NQY475" s="41"/>
      <c r="NQZ475" s="41"/>
      <c r="NRA475" s="41"/>
      <c r="NRB475" s="41"/>
      <c r="NRC475" s="41"/>
      <c r="NRD475" s="41"/>
      <c r="NRE475" s="41"/>
      <c r="NRF475" s="41"/>
      <c r="NRG475" s="41"/>
      <c r="NRH475" s="41"/>
      <c r="NRI475" s="41"/>
      <c r="NRJ475" s="41"/>
      <c r="NRK475" s="41"/>
      <c r="NRL475" s="41"/>
      <c r="NRM475" s="41"/>
      <c r="NRN475" s="41"/>
      <c r="NRO475" s="41"/>
      <c r="NRP475" s="41"/>
      <c r="NRQ475" s="41"/>
      <c r="NRR475" s="41"/>
      <c r="NRS475" s="41"/>
      <c r="NRT475" s="41"/>
      <c r="NRU475" s="41"/>
      <c r="NRV475" s="41"/>
      <c r="NRW475" s="41"/>
      <c r="NRX475" s="41"/>
      <c r="NRY475" s="41"/>
      <c r="NRZ475" s="41"/>
      <c r="NSA475" s="41"/>
      <c r="NSB475" s="41"/>
      <c r="NSC475" s="41"/>
      <c r="NSD475" s="41"/>
      <c r="NSE475" s="41"/>
      <c r="NSF475" s="41"/>
      <c r="NSG475" s="41"/>
      <c r="NSH475" s="41"/>
      <c r="NSI475" s="41"/>
      <c r="NSJ475" s="41"/>
      <c r="NSK475" s="41"/>
      <c r="NSL475" s="41"/>
      <c r="NSM475" s="41"/>
      <c r="NSN475" s="41"/>
      <c r="NSO475" s="41"/>
      <c r="NSP475" s="41"/>
      <c r="NSQ475" s="41"/>
      <c r="NSR475" s="41"/>
      <c r="NSS475" s="41"/>
      <c r="NST475" s="41"/>
      <c r="NSU475" s="41"/>
      <c r="NSV475" s="41"/>
      <c r="NSW475" s="41"/>
      <c r="NSX475" s="41"/>
      <c r="NSY475" s="41"/>
      <c r="NSZ475" s="41"/>
      <c r="NTA475" s="41"/>
      <c r="NTB475" s="41"/>
      <c r="NTC475" s="41"/>
      <c r="NTD475" s="41"/>
      <c r="NTE475" s="41"/>
      <c r="NTF475" s="41"/>
      <c r="NTG475" s="41"/>
      <c r="NTH475" s="41"/>
      <c r="NTI475" s="41"/>
      <c r="NTJ475" s="41"/>
      <c r="NTK475" s="41"/>
      <c r="NTL475" s="41"/>
      <c r="NTM475" s="41"/>
      <c r="NTN475" s="41"/>
      <c r="NTO475" s="41"/>
      <c r="NTP475" s="41"/>
      <c r="NTQ475" s="41"/>
      <c r="NTR475" s="41"/>
      <c r="NTS475" s="41"/>
      <c r="NTT475" s="41"/>
      <c r="NTU475" s="41"/>
      <c r="NTV475" s="41"/>
      <c r="NTW475" s="41"/>
      <c r="NTX475" s="41"/>
      <c r="NTY475" s="41"/>
      <c r="NTZ475" s="41"/>
      <c r="NUA475" s="41"/>
      <c r="NUB475" s="41"/>
      <c r="NUC475" s="41"/>
      <c r="NUD475" s="41"/>
      <c r="NUE475" s="41"/>
      <c r="NUF475" s="41"/>
      <c r="NUG475" s="41"/>
      <c r="NUH475" s="41"/>
      <c r="NUI475" s="41"/>
      <c r="NUJ475" s="41"/>
      <c r="NUK475" s="41"/>
      <c r="NUL475" s="41"/>
      <c r="NUM475" s="41"/>
      <c r="NUN475" s="41"/>
      <c r="NUO475" s="41"/>
      <c r="NUP475" s="41"/>
      <c r="NUQ475" s="41"/>
      <c r="NUR475" s="41"/>
      <c r="NUS475" s="41"/>
      <c r="NUT475" s="41"/>
      <c r="NUU475" s="41"/>
      <c r="NUV475" s="41"/>
      <c r="NUW475" s="41"/>
      <c r="NUX475" s="41"/>
      <c r="NUY475" s="41"/>
      <c r="NUZ475" s="41"/>
      <c r="NVA475" s="41"/>
      <c r="NVB475" s="41"/>
      <c r="NVC475" s="41"/>
      <c r="NVD475" s="41"/>
      <c r="NVE475" s="41"/>
      <c r="NVF475" s="41"/>
      <c r="NVG475" s="41"/>
      <c r="NVH475" s="41"/>
      <c r="NVI475" s="41"/>
      <c r="NVJ475" s="41"/>
      <c r="NVK475" s="41"/>
      <c r="NVL475" s="41"/>
      <c r="NVM475" s="41"/>
      <c r="NVN475" s="41"/>
      <c r="NVO475" s="41"/>
      <c r="NVP475" s="41"/>
      <c r="NVQ475" s="41"/>
      <c r="NVR475" s="41"/>
      <c r="NVS475" s="41"/>
      <c r="NVT475" s="41"/>
      <c r="NVU475" s="41"/>
      <c r="NVV475" s="41"/>
      <c r="NVW475" s="41"/>
      <c r="NVX475" s="41"/>
      <c r="NVY475" s="41"/>
      <c r="NVZ475" s="41"/>
      <c r="NWA475" s="41"/>
      <c r="NWB475" s="41"/>
      <c r="NWC475" s="41"/>
      <c r="NWD475" s="41"/>
      <c r="NWE475" s="41"/>
      <c r="NWF475" s="41"/>
      <c r="NWG475" s="41"/>
      <c r="NWH475" s="41"/>
      <c r="NWI475" s="41"/>
      <c r="NWJ475" s="41"/>
      <c r="NWK475" s="41"/>
      <c r="NWL475" s="41"/>
      <c r="NWM475" s="41"/>
      <c r="NWN475" s="41"/>
      <c r="NWO475" s="41"/>
      <c r="NWP475" s="41"/>
      <c r="NWQ475" s="41"/>
      <c r="NWR475" s="41"/>
      <c r="NWS475" s="41"/>
      <c r="NWT475" s="41"/>
      <c r="NWU475" s="41"/>
      <c r="NWV475" s="41"/>
      <c r="NWW475" s="41"/>
      <c r="NWX475" s="41"/>
      <c r="NWY475" s="41"/>
      <c r="NWZ475" s="41"/>
      <c r="NXA475" s="41"/>
      <c r="NXB475" s="41"/>
      <c r="NXC475" s="41"/>
      <c r="NXD475" s="41"/>
      <c r="NXE475" s="41"/>
      <c r="NXF475" s="41"/>
      <c r="NXG475" s="41"/>
      <c r="NXH475" s="41"/>
      <c r="NXI475" s="41"/>
      <c r="NXJ475" s="41"/>
      <c r="NXK475" s="41"/>
      <c r="NXL475" s="41"/>
      <c r="NXM475" s="41"/>
      <c r="NXN475" s="41"/>
      <c r="NXO475" s="41"/>
      <c r="NXP475" s="41"/>
      <c r="NXQ475" s="41"/>
      <c r="NXR475" s="41"/>
      <c r="NXS475" s="41"/>
      <c r="NXT475" s="41"/>
      <c r="NXU475" s="41"/>
      <c r="NXV475" s="41"/>
      <c r="NXW475" s="41"/>
      <c r="NXX475" s="41"/>
      <c r="NXY475" s="41"/>
      <c r="NXZ475" s="41"/>
      <c r="NYA475" s="41"/>
      <c r="NYB475" s="41"/>
      <c r="NYC475" s="41"/>
      <c r="NYD475" s="41"/>
      <c r="NYE475" s="41"/>
      <c r="NYF475" s="41"/>
      <c r="NYG475" s="41"/>
      <c r="NYH475" s="41"/>
      <c r="NYI475" s="41"/>
      <c r="NYJ475" s="41"/>
      <c r="NYK475" s="41"/>
      <c r="NYL475" s="41"/>
      <c r="NYM475" s="41"/>
      <c r="NYN475" s="41"/>
      <c r="NYO475" s="41"/>
      <c r="NYP475" s="41"/>
      <c r="NYQ475" s="41"/>
      <c r="NYR475" s="41"/>
      <c r="NYS475" s="41"/>
      <c r="NYT475" s="41"/>
      <c r="NYU475" s="41"/>
      <c r="NYV475" s="41"/>
      <c r="NYW475" s="41"/>
      <c r="NYX475" s="41"/>
      <c r="NYY475" s="41"/>
      <c r="NYZ475" s="41"/>
      <c r="NZA475" s="41"/>
      <c r="NZB475" s="41"/>
      <c r="NZC475" s="41"/>
      <c r="NZD475" s="41"/>
      <c r="NZE475" s="41"/>
      <c r="NZF475" s="41"/>
      <c r="NZG475" s="41"/>
      <c r="NZH475" s="41"/>
      <c r="NZI475" s="41"/>
      <c r="NZJ475" s="41"/>
      <c r="NZK475" s="41"/>
      <c r="NZL475" s="41"/>
      <c r="NZM475" s="41"/>
      <c r="NZN475" s="41"/>
      <c r="NZO475" s="41"/>
      <c r="NZP475" s="41"/>
      <c r="NZQ475" s="41"/>
      <c r="NZR475" s="41"/>
      <c r="NZS475" s="41"/>
      <c r="NZT475" s="41"/>
      <c r="NZU475" s="41"/>
      <c r="NZV475" s="41"/>
      <c r="NZW475" s="41"/>
      <c r="NZX475" s="41"/>
      <c r="NZY475" s="41"/>
      <c r="NZZ475" s="41"/>
      <c r="OAA475" s="41"/>
      <c r="OAB475" s="41"/>
      <c r="OAC475" s="41"/>
      <c r="OAD475" s="41"/>
      <c r="OAE475" s="41"/>
      <c r="OAF475" s="41"/>
      <c r="OAG475" s="41"/>
      <c r="OAH475" s="41"/>
      <c r="OAI475" s="41"/>
      <c r="OAJ475" s="41"/>
      <c r="OAK475" s="41"/>
      <c r="OAL475" s="41"/>
      <c r="OAM475" s="41"/>
      <c r="OAN475" s="41"/>
      <c r="OAO475" s="41"/>
      <c r="OAP475" s="41"/>
      <c r="OAQ475" s="41"/>
      <c r="OAR475" s="41"/>
      <c r="OAS475" s="41"/>
      <c r="OAT475" s="41"/>
      <c r="OAU475" s="41"/>
      <c r="OAV475" s="41"/>
      <c r="OAW475" s="41"/>
      <c r="OAX475" s="41"/>
      <c r="OAY475" s="41"/>
      <c r="OAZ475" s="41"/>
      <c r="OBA475" s="41"/>
      <c r="OBB475" s="41"/>
      <c r="OBC475" s="41"/>
      <c r="OBD475" s="41"/>
      <c r="OBE475" s="41"/>
      <c r="OBF475" s="41"/>
      <c r="OBG475" s="41"/>
      <c r="OBH475" s="41"/>
      <c r="OBI475" s="41"/>
      <c r="OBJ475" s="41"/>
      <c r="OBK475" s="41"/>
      <c r="OBL475" s="41"/>
      <c r="OBM475" s="41"/>
      <c r="OBN475" s="41"/>
      <c r="OBO475" s="41"/>
      <c r="OBP475" s="41"/>
      <c r="OBQ475" s="41"/>
      <c r="OBR475" s="41"/>
      <c r="OBS475" s="41"/>
      <c r="OBT475" s="41"/>
      <c r="OBU475" s="41"/>
      <c r="OBV475" s="41"/>
      <c r="OBW475" s="41"/>
      <c r="OBX475" s="41"/>
      <c r="OBY475" s="41"/>
      <c r="OBZ475" s="41"/>
      <c r="OCA475" s="41"/>
      <c r="OCB475" s="41"/>
      <c r="OCC475" s="41"/>
      <c r="OCD475" s="41"/>
      <c r="OCE475" s="41"/>
      <c r="OCF475" s="41"/>
      <c r="OCG475" s="41"/>
      <c r="OCH475" s="41"/>
      <c r="OCI475" s="41"/>
      <c r="OCJ475" s="41"/>
      <c r="OCK475" s="41"/>
      <c r="OCL475" s="41"/>
      <c r="OCM475" s="41"/>
      <c r="OCN475" s="41"/>
      <c r="OCO475" s="41"/>
      <c r="OCP475" s="41"/>
      <c r="OCQ475" s="41"/>
      <c r="OCR475" s="41"/>
      <c r="OCS475" s="41"/>
      <c r="OCT475" s="41"/>
      <c r="OCU475" s="41"/>
      <c r="OCV475" s="41"/>
      <c r="OCW475" s="41"/>
      <c r="OCX475" s="41"/>
      <c r="OCY475" s="41"/>
      <c r="OCZ475" s="41"/>
      <c r="ODA475" s="41"/>
      <c r="ODB475" s="41"/>
      <c r="ODC475" s="41"/>
      <c r="ODD475" s="41"/>
      <c r="ODE475" s="41"/>
      <c r="ODF475" s="41"/>
      <c r="ODG475" s="41"/>
      <c r="ODH475" s="41"/>
      <c r="ODI475" s="41"/>
      <c r="ODJ475" s="41"/>
      <c r="ODK475" s="41"/>
      <c r="ODL475" s="41"/>
      <c r="ODM475" s="41"/>
      <c r="ODN475" s="41"/>
      <c r="ODO475" s="41"/>
      <c r="ODP475" s="41"/>
      <c r="ODQ475" s="41"/>
      <c r="ODR475" s="41"/>
      <c r="ODS475" s="41"/>
      <c r="ODT475" s="41"/>
      <c r="ODU475" s="41"/>
      <c r="ODV475" s="41"/>
      <c r="ODW475" s="41"/>
      <c r="ODX475" s="41"/>
      <c r="ODY475" s="41"/>
      <c r="ODZ475" s="41"/>
      <c r="OEA475" s="41"/>
      <c r="OEB475" s="41"/>
      <c r="OEC475" s="41"/>
      <c r="OED475" s="41"/>
      <c r="OEE475" s="41"/>
      <c r="OEF475" s="41"/>
      <c r="OEG475" s="41"/>
      <c r="OEH475" s="41"/>
      <c r="OEI475" s="41"/>
      <c r="OEJ475" s="41"/>
      <c r="OEK475" s="41"/>
      <c r="OEL475" s="41"/>
      <c r="OEM475" s="41"/>
      <c r="OEN475" s="41"/>
      <c r="OEO475" s="41"/>
      <c r="OEP475" s="41"/>
      <c r="OEQ475" s="41"/>
      <c r="OER475" s="41"/>
      <c r="OES475" s="41"/>
      <c r="OET475" s="41"/>
      <c r="OEU475" s="41"/>
      <c r="OEV475" s="41"/>
      <c r="OEW475" s="41"/>
      <c r="OEX475" s="41"/>
      <c r="OEY475" s="41"/>
      <c r="OEZ475" s="41"/>
      <c r="OFA475" s="41"/>
      <c r="OFB475" s="41"/>
      <c r="OFC475" s="41"/>
      <c r="OFD475" s="41"/>
      <c r="OFE475" s="41"/>
      <c r="OFF475" s="41"/>
      <c r="OFG475" s="41"/>
      <c r="OFH475" s="41"/>
      <c r="OFI475" s="41"/>
      <c r="OFJ475" s="41"/>
      <c r="OFK475" s="41"/>
      <c r="OFL475" s="41"/>
      <c r="OFM475" s="41"/>
      <c r="OFN475" s="41"/>
      <c r="OFO475" s="41"/>
      <c r="OFP475" s="41"/>
      <c r="OFQ475" s="41"/>
      <c r="OFR475" s="41"/>
      <c r="OFS475" s="41"/>
      <c r="OFT475" s="41"/>
      <c r="OFU475" s="41"/>
      <c r="OFV475" s="41"/>
      <c r="OFW475" s="41"/>
      <c r="OFX475" s="41"/>
      <c r="OFY475" s="41"/>
      <c r="OFZ475" s="41"/>
      <c r="OGA475" s="41"/>
      <c r="OGB475" s="41"/>
      <c r="OGC475" s="41"/>
      <c r="OGD475" s="41"/>
      <c r="OGE475" s="41"/>
      <c r="OGF475" s="41"/>
      <c r="OGG475" s="41"/>
      <c r="OGH475" s="41"/>
      <c r="OGI475" s="41"/>
      <c r="OGJ475" s="41"/>
      <c r="OGK475" s="41"/>
      <c r="OGL475" s="41"/>
      <c r="OGM475" s="41"/>
      <c r="OGN475" s="41"/>
      <c r="OGO475" s="41"/>
      <c r="OGP475" s="41"/>
      <c r="OGQ475" s="41"/>
      <c r="OGR475" s="41"/>
      <c r="OGS475" s="41"/>
      <c r="OGT475" s="41"/>
      <c r="OGU475" s="41"/>
      <c r="OGV475" s="41"/>
      <c r="OGW475" s="41"/>
      <c r="OGX475" s="41"/>
      <c r="OGY475" s="41"/>
      <c r="OGZ475" s="41"/>
      <c r="OHA475" s="41"/>
      <c r="OHB475" s="41"/>
      <c r="OHC475" s="41"/>
      <c r="OHD475" s="41"/>
      <c r="OHE475" s="41"/>
      <c r="OHF475" s="41"/>
      <c r="OHG475" s="41"/>
      <c r="OHH475" s="41"/>
      <c r="OHI475" s="41"/>
      <c r="OHJ475" s="41"/>
      <c r="OHK475" s="41"/>
      <c r="OHL475" s="41"/>
      <c r="OHM475" s="41"/>
      <c r="OHN475" s="41"/>
      <c r="OHO475" s="41"/>
      <c r="OHP475" s="41"/>
      <c r="OHQ475" s="41"/>
      <c r="OHR475" s="41"/>
      <c r="OHS475" s="41"/>
      <c r="OHT475" s="41"/>
      <c r="OHU475" s="41"/>
      <c r="OHV475" s="41"/>
      <c r="OHW475" s="41"/>
      <c r="OHX475" s="41"/>
      <c r="OHY475" s="41"/>
      <c r="OHZ475" s="41"/>
      <c r="OIA475" s="41"/>
      <c r="OIB475" s="41"/>
      <c r="OIC475" s="41"/>
      <c r="OID475" s="41"/>
      <c r="OIE475" s="41"/>
      <c r="OIF475" s="41"/>
      <c r="OIG475" s="41"/>
      <c r="OIH475" s="41"/>
      <c r="OII475" s="41"/>
      <c r="OIJ475" s="41"/>
      <c r="OIK475" s="41"/>
      <c r="OIL475" s="41"/>
      <c r="OIM475" s="41"/>
      <c r="OIN475" s="41"/>
      <c r="OIO475" s="41"/>
      <c r="OIP475" s="41"/>
      <c r="OIQ475" s="41"/>
      <c r="OIR475" s="41"/>
      <c r="OIS475" s="41"/>
      <c r="OIT475" s="41"/>
      <c r="OIU475" s="41"/>
      <c r="OIV475" s="41"/>
      <c r="OIW475" s="41"/>
      <c r="OIX475" s="41"/>
      <c r="OIY475" s="41"/>
      <c r="OIZ475" s="41"/>
      <c r="OJA475" s="41"/>
      <c r="OJB475" s="41"/>
      <c r="OJC475" s="41"/>
      <c r="OJD475" s="41"/>
      <c r="OJE475" s="41"/>
      <c r="OJF475" s="41"/>
      <c r="OJG475" s="41"/>
      <c r="OJH475" s="41"/>
      <c r="OJI475" s="41"/>
      <c r="OJJ475" s="41"/>
      <c r="OJK475" s="41"/>
      <c r="OJL475" s="41"/>
      <c r="OJM475" s="41"/>
      <c r="OJN475" s="41"/>
      <c r="OJO475" s="41"/>
      <c r="OJP475" s="41"/>
      <c r="OJQ475" s="41"/>
      <c r="OJR475" s="41"/>
      <c r="OJS475" s="41"/>
      <c r="OJT475" s="41"/>
      <c r="OJU475" s="41"/>
      <c r="OJV475" s="41"/>
      <c r="OJW475" s="41"/>
      <c r="OJX475" s="41"/>
      <c r="OJY475" s="41"/>
      <c r="OJZ475" s="41"/>
      <c r="OKA475" s="41"/>
      <c r="OKB475" s="41"/>
      <c r="OKC475" s="41"/>
      <c r="OKD475" s="41"/>
      <c r="OKE475" s="41"/>
      <c r="OKF475" s="41"/>
      <c r="OKG475" s="41"/>
      <c r="OKH475" s="41"/>
      <c r="OKI475" s="41"/>
      <c r="OKJ475" s="41"/>
      <c r="OKK475" s="41"/>
      <c r="OKL475" s="41"/>
      <c r="OKM475" s="41"/>
      <c r="OKN475" s="41"/>
      <c r="OKO475" s="41"/>
      <c r="OKP475" s="41"/>
      <c r="OKQ475" s="41"/>
      <c r="OKR475" s="41"/>
      <c r="OKS475" s="41"/>
      <c r="OKT475" s="41"/>
      <c r="OKU475" s="41"/>
      <c r="OKV475" s="41"/>
      <c r="OKW475" s="41"/>
      <c r="OKX475" s="41"/>
      <c r="OKY475" s="41"/>
      <c r="OKZ475" s="41"/>
      <c r="OLA475" s="41"/>
      <c r="OLB475" s="41"/>
      <c r="OLC475" s="41"/>
      <c r="OLD475" s="41"/>
      <c r="OLE475" s="41"/>
      <c r="OLF475" s="41"/>
      <c r="OLG475" s="41"/>
      <c r="OLH475" s="41"/>
      <c r="OLI475" s="41"/>
      <c r="OLJ475" s="41"/>
      <c r="OLK475" s="41"/>
      <c r="OLL475" s="41"/>
      <c r="OLM475" s="41"/>
      <c r="OLN475" s="41"/>
      <c r="OLO475" s="41"/>
      <c r="OLP475" s="41"/>
      <c r="OLQ475" s="41"/>
      <c r="OLR475" s="41"/>
      <c r="OLS475" s="41"/>
      <c r="OLT475" s="41"/>
      <c r="OLU475" s="41"/>
      <c r="OLV475" s="41"/>
      <c r="OLW475" s="41"/>
      <c r="OLX475" s="41"/>
      <c r="OLY475" s="41"/>
      <c r="OLZ475" s="41"/>
      <c r="OMA475" s="41"/>
      <c r="OMB475" s="41"/>
      <c r="OMC475" s="41"/>
      <c r="OMD475" s="41"/>
      <c r="OME475" s="41"/>
      <c r="OMF475" s="41"/>
      <c r="OMG475" s="41"/>
      <c r="OMH475" s="41"/>
      <c r="OMI475" s="41"/>
      <c r="OMJ475" s="41"/>
      <c r="OMK475" s="41"/>
      <c r="OML475" s="41"/>
      <c r="OMM475" s="41"/>
      <c r="OMN475" s="41"/>
      <c r="OMO475" s="41"/>
      <c r="OMP475" s="41"/>
      <c r="OMQ475" s="41"/>
      <c r="OMR475" s="41"/>
      <c r="OMS475" s="41"/>
      <c r="OMT475" s="41"/>
      <c r="OMU475" s="41"/>
      <c r="OMV475" s="41"/>
      <c r="OMW475" s="41"/>
      <c r="OMX475" s="41"/>
      <c r="OMY475" s="41"/>
      <c r="OMZ475" s="41"/>
      <c r="ONA475" s="41"/>
      <c r="ONB475" s="41"/>
      <c r="ONC475" s="41"/>
      <c r="OND475" s="41"/>
      <c r="ONE475" s="41"/>
      <c r="ONF475" s="41"/>
      <c r="ONG475" s="41"/>
      <c r="ONH475" s="41"/>
      <c r="ONI475" s="41"/>
      <c r="ONJ475" s="41"/>
      <c r="ONK475" s="41"/>
      <c r="ONL475" s="41"/>
      <c r="ONM475" s="41"/>
      <c r="ONN475" s="41"/>
      <c r="ONO475" s="41"/>
      <c r="ONP475" s="41"/>
      <c r="ONQ475" s="41"/>
      <c r="ONR475" s="41"/>
      <c r="ONS475" s="41"/>
      <c r="ONT475" s="41"/>
      <c r="ONU475" s="41"/>
      <c r="ONV475" s="41"/>
      <c r="ONW475" s="41"/>
      <c r="ONX475" s="41"/>
      <c r="ONY475" s="41"/>
      <c r="ONZ475" s="41"/>
      <c r="OOA475" s="41"/>
      <c r="OOB475" s="41"/>
      <c r="OOC475" s="41"/>
      <c r="OOD475" s="41"/>
      <c r="OOE475" s="41"/>
      <c r="OOF475" s="41"/>
      <c r="OOG475" s="41"/>
      <c r="OOH475" s="41"/>
      <c r="OOI475" s="41"/>
      <c r="OOJ475" s="41"/>
      <c r="OOK475" s="41"/>
      <c r="OOL475" s="41"/>
      <c r="OOM475" s="41"/>
      <c r="OON475" s="41"/>
      <c r="OOO475" s="41"/>
      <c r="OOP475" s="41"/>
      <c r="OOQ475" s="41"/>
      <c r="OOR475" s="41"/>
      <c r="OOS475" s="41"/>
      <c r="OOT475" s="41"/>
      <c r="OOU475" s="41"/>
      <c r="OOV475" s="41"/>
      <c r="OOW475" s="41"/>
      <c r="OOX475" s="41"/>
      <c r="OOY475" s="41"/>
      <c r="OOZ475" s="41"/>
      <c r="OPA475" s="41"/>
      <c r="OPB475" s="41"/>
      <c r="OPC475" s="41"/>
      <c r="OPD475" s="41"/>
      <c r="OPE475" s="41"/>
      <c r="OPF475" s="41"/>
      <c r="OPG475" s="41"/>
      <c r="OPH475" s="41"/>
      <c r="OPI475" s="41"/>
      <c r="OPJ475" s="41"/>
      <c r="OPK475" s="41"/>
      <c r="OPL475" s="41"/>
      <c r="OPM475" s="41"/>
      <c r="OPN475" s="41"/>
      <c r="OPO475" s="41"/>
      <c r="OPP475" s="41"/>
      <c r="OPQ475" s="41"/>
      <c r="OPR475" s="41"/>
      <c r="OPS475" s="41"/>
      <c r="OPT475" s="41"/>
      <c r="OPU475" s="41"/>
      <c r="OPV475" s="41"/>
      <c r="OPW475" s="41"/>
      <c r="OPX475" s="41"/>
      <c r="OPY475" s="41"/>
      <c r="OPZ475" s="41"/>
      <c r="OQA475" s="41"/>
      <c r="OQB475" s="41"/>
      <c r="OQC475" s="41"/>
      <c r="OQD475" s="41"/>
      <c r="OQE475" s="41"/>
      <c r="OQF475" s="41"/>
      <c r="OQG475" s="41"/>
      <c r="OQH475" s="41"/>
      <c r="OQI475" s="41"/>
      <c r="OQJ475" s="41"/>
      <c r="OQK475" s="41"/>
      <c r="OQL475" s="41"/>
      <c r="OQM475" s="41"/>
      <c r="OQN475" s="41"/>
      <c r="OQO475" s="41"/>
      <c r="OQP475" s="41"/>
      <c r="OQQ475" s="41"/>
      <c r="OQR475" s="41"/>
      <c r="OQS475" s="41"/>
      <c r="OQT475" s="41"/>
      <c r="OQU475" s="41"/>
      <c r="OQV475" s="41"/>
      <c r="OQW475" s="41"/>
      <c r="OQX475" s="41"/>
      <c r="OQY475" s="41"/>
      <c r="OQZ475" s="41"/>
      <c r="ORA475" s="41"/>
      <c r="ORB475" s="41"/>
      <c r="ORC475" s="41"/>
      <c r="ORD475" s="41"/>
      <c r="ORE475" s="41"/>
      <c r="ORF475" s="41"/>
      <c r="ORG475" s="41"/>
      <c r="ORH475" s="41"/>
      <c r="ORI475" s="41"/>
      <c r="ORJ475" s="41"/>
      <c r="ORK475" s="41"/>
      <c r="ORL475" s="41"/>
      <c r="ORM475" s="41"/>
      <c r="ORN475" s="41"/>
      <c r="ORO475" s="41"/>
      <c r="ORP475" s="41"/>
      <c r="ORQ475" s="41"/>
      <c r="ORR475" s="41"/>
      <c r="ORS475" s="41"/>
      <c r="ORT475" s="41"/>
      <c r="ORU475" s="41"/>
      <c r="ORV475" s="41"/>
      <c r="ORW475" s="41"/>
      <c r="ORX475" s="41"/>
      <c r="ORY475" s="41"/>
      <c r="ORZ475" s="41"/>
      <c r="OSA475" s="41"/>
      <c r="OSB475" s="41"/>
      <c r="OSC475" s="41"/>
      <c r="OSD475" s="41"/>
      <c r="OSE475" s="41"/>
      <c r="OSF475" s="41"/>
      <c r="OSG475" s="41"/>
      <c r="OSH475" s="41"/>
      <c r="OSI475" s="41"/>
      <c r="OSJ475" s="41"/>
      <c r="OSK475" s="41"/>
      <c r="OSL475" s="41"/>
      <c r="OSM475" s="41"/>
      <c r="OSN475" s="41"/>
      <c r="OSO475" s="41"/>
      <c r="OSP475" s="41"/>
      <c r="OSQ475" s="41"/>
      <c r="OSR475" s="41"/>
      <c r="OSS475" s="41"/>
      <c r="OST475" s="41"/>
      <c r="OSU475" s="41"/>
      <c r="OSV475" s="41"/>
      <c r="OSW475" s="41"/>
      <c r="OSX475" s="41"/>
      <c r="OSY475" s="41"/>
      <c r="OSZ475" s="41"/>
      <c r="OTA475" s="41"/>
      <c r="OTB475" s="41"/>
      <c r="OTC475" s="41"/>
      <c r="OTD475" s="41"/>
      <c r="OTE475" s="41"/>
      <c r="OTF475" s="41"/>
      <c r="OTG475" s="41"/>
      <c r="OTH475" s="41"/>
      <c r="OTI475" s="41"/>
      <c r="OTJ475" s="41"/>
      <c r="OTK475" s="41"/>
      <c r="OTL475" s="41"/>
      <c r="OTM475" s="41"/>
      <c r="OTN475" s="41"/>
      <c r="OTO475" s="41"/>
      <c r="OTP475" s="41"/>
      <c r="OTQ475" s="41"/>
      <c r="OTR475" s="41"/>
      <c r="OTS475" s="41"/>
      <c r="OTT475" s="41"/>
      <c r="OTU475" s="41"/>
      <c r="OTV475" s="41"/>
      <c r="OTW475" s="41"/>
      <c r="OTX475" s="41"/>
      <c r="OTY475" s="41"/>
      <c r="OTZ475" s="41"/>
      <c r="OUA475" s="41"/>
      <c r="OUB475" s="41"/>
      <c r="OUC475" s="41"/>
      <c r="OUD475" s="41"/>
      <c r="OUE475" s="41"/>
      <c r="OUF475" s="41"/>
      <c r="OUG475" s="41"/>
      <c r="OUH475" s="41"/>
      <c r="OUI475" s="41"/>
      <c r="OUJ475" s="41"/>
      <c r="OUK475" s="41"/>
      <c r="OUL475" s="41"/>
      <c r="OUM475" s="41"/>
      <c r="OUN475" s="41"/>
      <c r="OUO475" s="41"/>
      <c r="OUP475" s="41"/>
      <c r="OUQ475" s="41"/>
      <c r="OUR475" s="41"/>
      <c r="OUS475" s="41"/>
      <c r="OUT475" s="41"/>
      <c r="OUU475" s="41"/>
      <c r="OUV475" s="41"/>
      <c r="OUW475" s="41"/>
      <c r="OUX475" s="41"/>
      <c r="OUY475" s="41"/>
      <c r="OUZ475" s="41"/>
      <c r="OVA475" s="41"/>
      <c r="OVB475" s="41"/>
      <c r="OVC475" s="41"/>
      <c r="OVD475" s="41"/>
      <c r="OVE475" s="41"/>
      <c r="OVF475" s="41"/>
      <c r="OVG475" s="41"/>
      <c r="OVH475" s="41"/>
      <c r="OVI475" s="41"/>
      <c r="OVJ475" s="41"/>
      <c r="OVK475" s="41"/>
      <c r="OVL475" s="41"/>
      <c r="OVM475" s="41"/>
      <c r="OVN475" s="41"/>
      <c r="OVO475" s="41"/>
      <c r="OVP475" s="41"/>
      <c r="OVQ475" s="41"/>
      <c r="OVR475" s="41"/>
      <c r="OVS475" s="41"/>
      <c r="OVT475" s="41"/>
      <c r="OVU475" s="41"/>
      <c r="OVV475" s="41"/>
      <c r="OVW475" s="41"/>
      <c r="OVX475" s="41"/>
      <c r="OVY475" s="41"/>
      <c r="OVZ475" s="41"/>
      <c r="OWA475" s="41"/>
      <c r="OWB475" s="41"/>
      <c r="OWC475" s="41"/>
      <c r="OWD475" s="41"/>
      <c r="OWE475" s="41"/>
      <c r="OWF475" s="41"/>
      <c r="OWG475" s="41"/>
      <c r="OWH475" s="41"/>
      <c r="OWI475" s="41"/>
      <c r="OWJ475" s="41"/>
      <c r="OWK475" s="41"/>
      <c r="OWL475" s="41"/>
      <c r="OWM475" s="41"/>
      <c r="OWN475" s="41"/>
      <c r="OWO475" s="41"/>
      <c r="OWP475" s="41"/>
      <c r="OWQ475" s="41"/>
      <c r="OWR475" s="41"/>
      <c r="OWS475" s="41"/>
      <c r="OWT475" s="41"/>
      <c r="OWU475" s="41"/>
      <c r="OWV475" s="41"/>
      <c r="OWW475" s="41"/>
      <c r="OWX475" s="41"/>
      <c r="OWY475" s="41"/>
      <c r="OWZ475" s="41"/>
      <c r="OXA475" s="41"/>
      <c r="OXB475" s="41"/>
      <c r="OXC475" s="41"/>
      <c r="OXD475" s="41"/>
      <c r="OXE475" s="41"/>
      <c r="OXF475" s="41"/>
      <c r="OXG475" s="41"/>
      <c r="OXH475" s="41"/>
      <c r="OXI475" s="41"/>
      <c r="OXJ475" s="41"/>
      <c r="OXK475" s="41"/>
      <c r="OXL475" s="41"/>
      <c r="OXM475" s="41"/>
      <c r="OXN475" s="41"/>
      <c r="OXO475" s="41"/>
      <c r="OXP475" s="41"/>
      <c r="OXQ475" s="41"/>
      <c r="OXR475" s="41"/>
      <c r="OXS475" s="41"/>
      <c r="OXT475" s="41"/>
      <c r="OXU475" s="41"/>
      <c r="OXV475" s="41"/>
      <c r="OXW475" s="41"/>
      <c r="OXX475" s="41"/>
      <c r="OXY475" s="41"/>
      <c r="OXZ475" s="41"/>
      <c r="OYA475" s="41"/>
      <c r="OYB475" s="41"/>
      <c r="OYC475" s="41"/>
      <c r="OYD475" s="41"/>
      <c r="OYE475" s="41"/>
      <c r="OYF475" s="41"/>
      <c r="OYG475" s="41"/>
      <c r="OYH475" s="41"/>
      <c r="OYI475" s="41"/>
      <c r="OYJ475" s="41"/>
      <c r="OYK475" s="41"/>
      <c r="OYL475" s="41"/>
      <c r="OYM475" s="41"/>
      <c r="OYN475" s="41"/>
      <c r="OYO475" s="41"/>
      <c r="OYP475" s="41"/>
      <c r="OYQ475" s="41"/>
      <c r="OYR475" s="41"/>
      <c r="OYS475" s="41"/>
      <c r="OYT475" s="41"/>
      <c r="OYU475" s="41"/>
      <c r="OYV475" s="41"/>
      <c r="OYW475" s="41"/>
      <c r="OYX475" s="41"/>
      <c r="OYY475" s="41"/>
      <c r="OYZ475" s="41"/>
      <c r="OZA475" s="41"/>
      <c r="OZB475" s="41"/>
      <c r="OZC475" s="41"/>
      <c r="OZD475" s="41"/>
      <c r="OZE475" s="41"/>
      <c r="OZF475" s="41"/>
      <c r="OZG475" s="41"/>
      <c r="OZH475" s="41"/>
      <c r="OZI475" s="41"/>
      <c r="OZJ475" s="41"/>
      <c r="OZK475" s="41"/>
      <c r="OZL475" s="41"/>
      <c r="OZM475" s="41"/>
      <c r="OZN475" s="41"/>
      <c r="OZO475" s="41"/>
      <c r="OZP475" s="41"/>
      <c r="OZQ475" s="41"/>
      <c r="OZR475" s="41"/>
      <c r="OZS475" s="41"/>
      <c r="OZT475" s="41"/>
      <c r="OZU475" s="41"/>
      <c r="OZV475" s="41"/>
      <c r="OZW475" s="41"/>
      <c r="OZX475" s="41"/>
      <c r="OZY475" s="41"/>
      <c r="OZZ475" s="41"/>
      <c r="PAA475" s="41"/>
      <c r="PAB475" s="41"/>
      <c r="PAC475" s="41"/>
      <c r="PAD475" s="41"/>
      <c r="PAE475" s="41"/>
      <c r="PAF475" s="41"/>
      <c r="PAG475" s="41"/>
      <c r="PAH475" s="41"/>
      <c r="PAI475" s="41"/>
      <c r="PAJ475" s="41"/>
      <c r="PAK475" s="41"/>
      <c r="PAL475" s="41"/>
      <c r="PAM475" s="41"/>
      <c r="PAN475" s="41"/>
      <c r="PAO475" s="41"/>
      <c r="PAP475" s="41"/>
      <c r="PAQ475" s="41"/>
      <c r="PAR475" s="41"/>
      <c r="PAS475" s="41"/>
      <c r="PAT475" s="41"/>
      <c r="PAU475" s="41"/>
      <c r="PAV475" s="41"/>
      <c r="PAW475" s="41"/>
      <c r="PAX475" s="41"/>
      <c r="PAY475" s="41"/>
      <c r="PAZ475" s="41"/>
      <c r="PBA475" s="41"/>
      <c r="PBB475" s="41"/>
      <c r="PBC475" s="41"/>
      <c r="PBD475" s="41"/>
      <c r="PBE475" s="41"/>
      <c r="PBF475" s="41"/>
      <c r="PBG475" s="41"/>
      <c r="PBH475" s="41"/>
      <c r="PBI475" s="41"/>
      <c r="PBJ475" s="41"/>
      <c r="PBK475" s="41"/>
      <c r="PBL475" s="41"/>
      <c r="PBM475" s="41"/>
      <c r="PBN475" s="41"/>
      <c r="PBO475" s="41"/>
      <c r="PBP475" s="41"/>
      <c r="PBQ475" s="41"/>
      <c r="PBR475" s="41"/>
      <c r="PBS475" s="41"/>
      <c r="PBT475" s="41"/>
      <c r="PBU475" s="41"/>
      <c r="PBV475" s="41"/>
      <c r="PBW475" s="41"/>
      <c r="PBX475" s="41"/>
      <c r="PBY475" s="41"/>
      <c r="PBZ475" s="41"/>
      <c r="PCA475" s="41"/>
      <c r="PCB475" s="41"/>
      <c r="PCC475" s="41"/>
      <c r="PCD475" s="41"/>
      <c r="PCE475" s="41"/>
      <c r="PCF475" s="41"/>
      <c r="PCG475" s="41"/>
      <c r="PCH475" s="41"/>
      <c r="PCI475" s="41"/>
      <c r="PCJ475" s="41"/>
      <c r="PCK475" s="41"/>
      <c r="PCL475" s="41"/>
      <c r="PCM475" s="41"/>
      <c r="PCN475" s="41"/>
      <c r="PCO475" s="41"/>
      <c r="PCP475" s="41"/>
      <c r="PCQ475" s="41"/>
      <c r="PCR475" s="41"/>
      <c r="PCS475" s="41"/>
      <c r="PCT475" s="41"/>
      <c r="PCU475" s="41"/>
      <c r="PCV475" s="41"/>
      <c r="PCW475" s="41"/>
      <c r="PCX475" s="41"/>
      <c r="PCY475" s="41"/>
      <c r="PCZ475" s="41"/>
      <c r="PDA475" s="41"/>
      <c r="PDB475" s="41"/>
      <c r="PDC475" s="41"/>
      <c r="PDD475" s="41"/>
      <c r="PDE475" s="41"/>
      <c r="PDF475" s="41"/>
      <c r="PDG475" s="41"/>
      <c r="PDH475" s="41"/>
      <c r="PDI475" s="41"/>
      <c r="PDJ475" s="41"/>
      <c r="PDK475" s="41"/>
      <c r="PDL475" s="41"/>
      <c r="PDM475" s="41"/>
      <c r="PDN475" s="41"/>
      <c r="PDO475" s="41"/>
      <c r="PDP475" s="41"/>
      <c r="PDQ475" s="41"/>
      <c r="PDR475" s="41"/>
      <c r="PDS475" s="41"/>
      <c r="PDT475" s="41"/>
      <c r="PDU475" s="41"/>
      <c r="PDV475" s="41"/>
      <c r="PDW475" s="41"/>
      <c r="PDX475" s="41"/>
      <c r="PDY475" s="41"/>
      <c r="PDZ475" s="41"/>
      <c r="PEA475" s="41"/>
      <c r="PEB475" s="41"/>
      <c r="PEC475" s="41"/>
      <c r="PED475" s="41"/>
      <c r="PEE475" s="41"/>
      <c r="PEF475" s="41"/>
      <c r="PEG475" s="41"/>
      <c r="PEH475" s="41"/>
      <c r="PEI475" s="41"/>
      <c r="PEJ475" s="41"/>
      <c r="PEK475" s="41"/>
      <c r="PEL475" s="41"/>
      <c r="PEM475" s="41"/>
      <c r="PEN475" s="41"/>
      <c r="PEO475" s="41"/>
      <c r="PEP475" s="41"/>
      <c r="PEQ475" s="41"/>
      <c r="PER475" s="41"/>
      <c r="PES475" s="41"/>
      <c r="PET475" s="41"/>
      <c r="PEU475" s="41"/>
      <c r="PEV475" s="41"/>
      <c r="PEW475" s="41"/>
      <c r="PEX475" s="41"/>
      <c r="PEY475" s="41"/>
      <c r="PEZ475" s="41"/>
      <c r="PFA475" s="41"/>
      <c r="PFB475" s="41"/>
      <c r="PFC475" s="41"/>
      <c r="PFD475" s="41"/>
      <c r="PFE475" s="41"/>
      <c r="PFF475" s="41"/>
      <c r="PFG475" s="41"/>
      <c r="PFH475" s="41"/>
      <c r="PFI475" s="41"/>
      <c r="PFJ475" s="41"/>
      <c r="PFK475" s="41"/>
      <c r="PFL475" s="41"/>
      <c r="PFM475" s="41"/>
      <c r="PFN475" s="41"/>
      <c r="PFO475" s="41"/>
      <c r="PFP475" s="41"/>
      <c r="PFQ475" s="41"/>
      <c r="PFR475" s="41"/>
      <c r="PFS475" s="41"/>
      <c r="PFT475" s="41"/>
      <c r="PFU475" s="41"/>
      <c r="PFV475" s="41"/>
      <c r="PFW475" s="41"/>
      <c r="PFX475" s="41"/>
      <c r="PFY475" s="41"/>
      <c r="PFZ475" s="41"/>
      <c r="PGA475" s="41"/>
      <c r="PGB475" s="41"/>
      <c r="PGC475" s="41"/>
      <c r="PGD475" s="41"/>
      <c r="PGE475" s="41"/>
      <c r="PGF475" s="41"/>
      <c r="PGG475" s="41"/>
      <c r="PGH475" s="41"/>
      <c r="PGI475" s="41"/>
      <c r="PGJ475" s="41"/>
      <c r="PGK475" s="41"/>
      <c r="PGL475" s="41"/>
      <c r="PGM475" s="41"/>
      <c r="PGN475" s="41"/>
      <c r="PGO475" s="41"/>
      <c r="PGP475" s="41"/>
      <c r="PGQ475" s="41"/>
      <c r="PGR475" s="41"/>
      <c r="PGS475" s="41"/>
      <c r="PGT475" s="41"/>
      <c r="PGU475" s="41"/>
      <c r="PGV475" s="41"/>
      <c r="PGW475" s="41"/>
      <c r="PGX475" s="41"/>
      <c r="PGY475" s="41"/>
      <c r="PGZ475" s="41"/>
      <c r="PHA475" s="41"/>
      <c r="PHB475" s="41"/>
      <c r="PHC475" s="41"/>
      <c r="PHD475" s="41"/>
      <c r="PHE475" s="41"/>
      <c r="PHF475" s="41"/>
      <c r="PHG475" s="41"/>
      <c r="PHH475" s="41"/>
      <c r="PHI475" s="41"/>
      <c r="PHJ475" s="41"/>
      <c r="PHK475" s="41"/>
      <c r="PHL475" s="41"/>
      <c r="PHM475" s="41"/>
      <c r="PHN475" s="41"/>
      <c r="PHO475" s="41"/>
      <c r="PHP475" s="41"/>
      <c r="PHQ475" s="41"/>
      <c r="PHR475" s="41"/>
      <c r="PHS475" s="41"/>
      <c r="PHT475" s="41"/>
      <c r="PHU475" s="41"/>
      <c r="PHV475" s="41"/>
      <c r="PHW475" s="41"/>
      <c r="PHX475" s="41"/>
      <c r="PHY475" s="41"/>
      <c r="PHZ475" s="41"/>
      <c r="PIA475" s="41"/>
      <c r="PIB475" s="41"/>
      <c r="PIC475" s="41"/>
      <c r="PID475" s="41"/>
      <c r="PIE475" s="41"/>
      <c r="PIF475" s="41"/>
      <c r="PIG475" s="41"/>
      <c r="PIH475" s="41"/>
      <c r="PII475" s="41"/>
      <c r="PIJ475" s="41"/>
      <c r="PIK475" s="41"/>
      <c r="PIL475" s="41"/>
      <c r="PIM475" s="41"/>
      <c r="PIN475" s="41"/>
      <c r="PIO475" s="41"/>
      <c r="PIP475" s="41"/>
      <c r="PIQ475" s="41"/>
      <c r="PIR475" s="41"/>
      <c r="PIS475" s="41"/>
      <c r="PIT475" s="41"/>
      <c r="PIU475" s="41"/>
      <c r="PIV475" s="41"/>
      <c r="PIW475" s="41"/>
      <c r="PIX475" s="41"/>
      <c r="PIY475" s="41"/>
      <c r="PIZ475" s="41"/>
      <c r="PJA475" s="41"/>
      <c r="PJB475" s="41"/>
      <c r="PJC475" s="41"/>
      <c r="PJD475" s="41"/>
      <c r="PJE475" s="41"/>
      <c r="PJF475" s="41"/>
      <c r="PJG475" s="41"/>
      <c r="PJH475" s="41"/>
      <c r="PJI475" s="41"/>
      <c r="PJJ475" s="41"/>
      <c r="PJK475" s="41"/>
      <c r="PJL475" s="41"/>
      <c r="PJM475" s="41"/>
      <c r="PJN475" s="41"/>
      <c r="PJO475" s="41"/>
      <c r="PJP475" s="41"/>
      <c r="PJQ475" s="41"/>
      <c r="PJR475" s="41"/>
      <c r="PJS475" s="41"/>
      <c r="PJT475" s="41"/>
      <c r="PJU475" s="41"/>
      <c r="PJV475" s="41"/>
      <c r="PJW475" s="41"/>
      <c r="PJX475" s="41"/>
      <c r="PJY475" s="41"/>
      <c r="PJZ475" s="41"/>
      <c r="PKA475" s="41"/>
      <c r="PKB475" s="41"/>
      <c r="PKC475" s="41"/>
      <c r="PKD475" s="41"/>
      <c r="PKE475" s="41"/>
      <c r="PKF475" s="41"/>
      <c r="PKG475" s="41"/>
      <c r="PKH475" s="41"/>
      <c r="PKI475" s="41"/>
      <c r="PKJ475" s="41"/>
      <c r="PKK475" s="41"/>
      <c r="PKL475" s="41"/>
      <c r="PKM475" s="41"/>
      <c r="PKN475" s="41"/>
      <c r="PKO475" s="41"/>
      <c r="PKP475" s="41"/>
      <c r="PKQ475" s="41"/>
      <c r="PKR475" s="41"/>
      <c r="PKS475" s="41"/>
      <c r="PKT475" s="41"/>
      <c r="PKU475" s="41"/>
      <c r="PKV475" s="41"/>
      <c r="PKW475" s="41"/>
      <c r="PKX475" s="41"/>
      <c r="PKY475" s="41"/>
      <c r="PKZ475" s="41"/>
      <c r="PLA475" s="41"/>
      <c r="PLB475" s="41"/>
      <c r="PLC475" s="41"/>
      <c r="PLD475" s="41"/>
      <c r="PLE475" s="41"/>
      <c r="PLF475" s="41"/>
      <c r="PLG475" s="41"/>
      <c r="PLH475" s="41"/>
      <c r="PLI475" s="41"/>
      <c r="PLJ475" s="41"/>
      <c r="PLK475" s="41"/>
      <c r="PLL475" s="41"/>
      <c r="PLM475" s="41"/>
      <c r="PLN475" s="41"/>
      <c r="PLO475" s="41"/>
      <c r="PLP475" s="41"/>
      <c r="PLQ475" s="41"/>
      <c r="PLR475" s="41"/>
      <c r="PLS475" s="41"/>
      <c r="PLT475" s="41"/>
      <c r="PLU475" s="41"/>
      <c r="PLV475" s="41"/>
      <c r="PLW475" s="41"/>
      <c r="PLX475" s="41"/>
      <c r="PLY475" s="41"/>
      <c r="PLZ475" s="41"/>
      <c r="PMA475" s="41"/>
      <c r="PMB475" s="41"/>
      <c r="PMC475" s="41"/>
      <c r="PMD475" s="41"/>
      <c r="PME475" s="41"/>
      <c r="PMF475" s="41"/>
      <c r="PMG475" s="41"/>
      <c r="PMH475" s="41"/>
      <c r="PMI475" s="41"/>
      <c r="PMJ475" s="41"/>
      <c r="PMK475" s="41"/>
      <c r="PML475" s="41"/>
      <c r="PMM475" s="41"/>
      <c r="PMN475" s="41"/>
      <c r="PMO475" s="41"/>
      <c r="PMP475" s="41"/>
      <c r="PMQ475" s="41"/>
      <c r="PMR475" s="41"/>
      <c r="PMS475" s="41"/>
      <c r="PMT475" s="41"/>
      <c r="PMU475" s="41"/>
      <c r="PMV475" s="41"/>
      <c r="PMW475" s="41"/>
      <c r="PMX475" s="41"/>
      <c r="PMY475" s="41"/>
      <c r="PMZ475" s="41"/>
      <c r="PNA475" s="41"/>
      <c r="PNB475" s="41"/>
      <c r="PNC475" s="41"/>
      <c r="PND475" s="41"/>
      <c r="PNE475" s="41"/>
      <c r="PNF475" s="41"/>
      <c r="PNG475" s="41"/>
      <c r="PNH475" s="41"/>
      <c r="PNI475" s="41"/>
      <c r="PNJ475" s="41"/>
      <c r="PNK475" s="41"/>
      <c r="PNL475" s="41"/>
      <c r="PNM475" s="41"/>
      <c r="PNN475" s="41"/>
      <c r="PNO475" s="41"/>
      <c r="PNP475" s="41"/>
      <c r="PNQ475" s="41"/>
      <c r="PNR475" s="41"/>
      <c r="PNS475" s="41"/>
      <c r="PNT475" s="41"/>
      <c r="PNU475" s="41"/>
      <c r="PNV475" s="41"/>
      <c r="PNW475" s="41"/>
      <c r="PNX475" s="41"/>
      <c r="PNY475" s="41"/>
      <c r="PNZ475" s="41"/>
      <c r="POA475" s="41"/>
      <c r="POB475" s="41"/>
      <c r="POC475" s="41"/>
      <c r="POD475" s="41"/>
      <c r="POE475" s="41"/>
      <c r="POF475" s="41"/>
      <c r="POG475" s="41"/>
      <c r="POH475" s="41"/>
      <c r="POI475" s="41"/>
      <c r="POJ475" s="41"/>
      <c r="POK475" s="41"/>
      <c r="POL475" s="41"/>
      <c r="POM475" s="41"/>
      <c r="PON475" s="41"/>
      <c r="POO475" s="41"/>
      <c r="POP475" s="41"/>
      <c r="POQ475" s="41"/>
      <c r="POR475" s="41"/>
      <c r="POS475" s="41"/>
      <c r="POT475" s="41"/>
      <c r="POU475" s="41"/>
      <c r="POV475" s="41"/>
      <c r="POW475" s="41"/>
      <c r="POX475" s="41"/>
      <c r="POY475" s="41"/>
      <c r="POZ475" s="41"/>
      <c r="PPA475" s="41"/>
      <c r="PPB475" s="41"/>
      <c r="PPC475" s="41"/>
      <c r="PPD475" s="41"/>
      <c r="PPE475" s="41"/>
      <c r="PPF475" s="41"/>
      <c r="PPG475" s="41"/>
      <c r="PPH475" s="41"/>
      <c r="PPI475" s="41"/>
      <c r="PPJ475" s="41"/>
      <c r="PPK475" s="41"/>
      <c r="PPL475" s="41"/>
      <c r="PPM475" s="41"/>
      <c r="PPN475" s="41"/>
      <c r="PPO475" s="41"/>
      <c r="PPP475" s="41"/>
      <c r="PPQ475" s="41"/>
      <c r="PPR475" s="41"/>
      <c r="PPS475" s="41"/>
      <c r="PPT475" s="41"/>
      <c r="PPU475" s="41"/>
      <c r="PPV475" s="41"/>
      <c r="PPW475" s="41"/>
      <c r="PPX475" s="41"/>
      <c r="PPY475" s="41"/>
      <c r="PPZ475" s="41"/>
      <c r="PQA475" s="41"/>
      <c r="PQB475" s="41"/>
      <c r="PQC475" s="41"/>
      <c r="PQD475" s="41"/>
      <c r="PQE475" s="41"/>
      <c r="PQF475" s="41"/>
      <c r="PQG475" s="41"/>
      <c r="PQH475" s="41"/>
      <c r="PQI475" s="41"/>
      <c r="PQJ475" s="41"/>
      <c r="PQK475" s="41"/>
      <c r="PQL475" s="41"/>
      <c r="PQM475" s="41"/>
      <c r="PQN475" s="41"/>
      <c r="PQO475" s="41"/>
      <c r="PQP475" s="41"/>
      <c r="PQQ475" s="41"/>
      <c r="PQR475" s="41"/>
      <c r="PQS475" s="41"/>
      <c r="PQT475" s="41"/>
      <c r="PQU475" s="41"/>
      <c r="PQV475" s="41"/>
      <c r="PQW475" s="41"/>
      <c r="PQX475" s="41"/>
      <c r="PQY475" s="41"/>
      <c r="PQZ475" s="41"/>
      <c r="PRA475" s="41"/>
      <c r="PRB475" s="41"/>
      <c r="PRC475" s="41"/>
      <c r="PRD475" s="41"/>
      <c r="PRE475" s="41"/>
      <c r="PRF475" s="41"/>
      <c r="PRG475" s="41"/>
      <c r="PRH475" s="41"/>
      <c r="PRI475" s="41"/>
      <c r="PRJ475" s="41"/>
      <c r="PRK475" s="41"/>
      <c r="PRL475" s="41"/>
      <c r="PRM475" s="41"/>
      <c r="PRN475" s="41"/>
      <c r="PRO475" s="41"/>
      <c r="PRP475" s="41"/>
      <c r="PRQ475" s="41"/>
      <c r="PRR475" s="41"/>
      <c r="PRS475" s="41"/>
      <c r="PRT475" s="41"/>
      <c r="PRU475" s="41"/>
      <c r="PRV475" s="41"/>
      <c r="PRW475" s="41"/>
      <c r="PRX475" s="41"/>
      <c r="PRY475" s="41"/>
      <c r="PRZ475" s="41"/>
      <c r="PSA475" s="41"/>
      <c r="PSB475" s="41"/>
      <c r="PSC475" s="41"/>
      <c r="PSD475" s="41"/>
      <c r="PSE475" s="41"/>
      <c r="PSF475" s="41"/>
      <c r="PSG475" s="41"/>
      <c r="PSH475" s="41"/>
      <c r="PSI475" s="41"/>
      <c r="PSJ475" s="41"/>
      <c r="PSK475" s="41"/>
      <c r="PSL475" s="41"/>
      <c r="PSM475" s="41"/>
      <c r="PSN475" s="41"/>
      <c r="PSO475" s="41"/>
      <c r="PSP475" s="41"/>
      <c r="PSQ475" s="41"/>
      <c r="PSR475" s="41"/>
      <c r="PSS475" s="41"/>
      <c r="PST475" s="41"/>
      <c r="PSU475" s="41"/>
      <c r="PSV475" s="41"/>
      <c r="PSW475" s="41"/>
      <c r="PSX475" s="41"/>
      <c r="PSY475" s="41"/>
      <c r="PSZ475" s="41"/>
      <c r="PTA475" s="41"/>
      <c r="PTB475" s="41"/>
      <c r="PTC475" s="41"/>
      <c r="PTD475" s="41"/>
      <c r="PTE475" s="41"/>
      <c r="PTF475" s="41"/>
      <c r="PTG475" s="41"/>
      <c r="PTH475" s="41"/>
      <c r="PTI475" s="41"/>
      <c r="PTJ475" s="41"/>
      <c r="PTK475" s="41"/>
      <c r="PTL475" s="41"/>
      <c r="PTM475" s="41"/>
      <c r="PTN475" s="41"/>
      <c r="PTO475" s="41"/>
      <c r="PTP475" s="41"/>
      <c r="PTQ475" s="41"/>
      <c r="PTR475" s="41"/>
      <c r="PTS475" s="41"/>
      <c r="PTT475" s="41"/>
      <c r="PTU475" s="41"/>
      <c r="PTV475" s="41"/>
      <c r="PTW475" s="41"/>
      <c r="PTX475" s="41"/>
      <c r="PTY475" s="41"/>
      <c r="PTZ475" s="41"/>
      <c r="PUA475" s="41"/>
      <c r="PUB475" s="41"/>
      <c r="PUC475" s="41"/>
      <c r="PUD475" s="41"/>
      <c r="PUE475" s="41"/>
      <c r="PUF475" s="41"/>
      <c r="PUG475" s="41"/>
      <c r="PUH475" s="41"/>
      <c r="PUI475" s="41"/>
      <c r="PUJ475" s="41"/>
      <c r="PUK475" s="41"/>
      <c r="PUL475" s="41"/>
      <c r="PUM475" s="41"/>
      <c r="PUN475" s="41"/>
      <c r="PUO475" s="41"/>
      <c r="PUP475" s="41"/>
      <c r="PUQ475" s="41"/>
      <c r="PUR475" s="41"/>
      <c r="PUS475" s="41"/>
      <c r="PUT475" s="41"/>
      <c r="PUU475" s="41"/>
      <c r="PUV475" s="41"/>
      <c r="PUW475" s="41"/>
      <c r="PUX475" s="41"/>
      <c r="PUY475" s="41"/>
      <c r="PUZ475" s="41"/>
      <c r="PVA475" s="41"/>
      <c r="PVB475" s="41"/>
      <c r="PVC475" s="41"/>
      <c r="PVD475" s="41"/>
      <c r="PVE475" s="41"/>
      <c r="PVF475" s="41"/>
      <c r="PVG475" s="41"/>
      <c r="PVH475" s="41"/>
      <c r="PVI475" s="41"/>
      <c r="PVJ475" s="41"/>
      <c r="PVK475" s="41"/>
      <c r="PVL475" s="41"/>
      <c r="PVM475" s="41"/>
      <c r="PVN475" s="41"/>
      <c r="PVO475" s="41"/>
      <c r="PVP475" s="41"/>
      <c r="PVQ475" s="41"/>
      <c r="PVR475" s="41"/>
      <c r="PVS475" s="41"/>
      <c r="PVT475" s="41"/>
      <c r="PVU475" s="41"/>
      <c r="PVV475" s="41"/>
      <c r="PVW475" s="41"/>
      <c r="PVX475" s="41"/>
      <c r="PVY475" s="41"/>
      <c r="PVZ475" s="41"/>
      <c r="PWA475" s="41"/>
      <c r="PWB475" s="41"/>
      <c r="PWC475" s="41"/>
      <c r="PWD475" s="41"/>
      <c r="PWE475" s="41"/>
      <c r="PWF475" s="41"/>
      <c r="PWG475" s="41"/>
      <c r="PWH475" s="41"/>
      <c r="PWI475" s="41"/>
      <c r="PWJ475" s="41"/>
      <c r="PWK475" s="41"/>
      <c r="PWL475" s="41"/>
      <c r="PWM475" s="41"/>
      <c r="PWN475" s="41"/>
      <c r="PWO475" s="41"/>
      <c r="PWP475" s="41"/>
      <c r="PWQ475" s="41"/>
      <c r="PWR475" s="41"/>
      <c r="PWS475" s="41"/>
      <c r="PWT475" s="41"/>
      <c r="PWU475" s="41"/>
      <c r="PWV475" s="41"/>
      <c r="PWW475" s="41"/>
      <c r="PWX475" s="41"/>
      <c r="PWY475" s="41"/>
      <c r="PWZ475" s="41"/>
      <c r="PXA475" s="41"/>
      <c r="PXB475" s="41"/>
      <c r="PXC475" s="41"/>
      <c r="PXD475" s="41"/>
      <c r="PXE475" s="41"/>
      <c r="PXF475" s="41"/>
      <c r="PXG475" s="41"/>
      <c r="PXH475" s="41"/>
      <c r="PXI475" s="41"/>
      <c r="PXJ475" s="41"/>
      <c r="PXK475" s="41"/>
      <c r="PXL475" s="41"/>
      <c r="PXM475" s="41"/>
      <c r="PXN475" s="41"/>
      <c r="PXO475" s="41"/>
      <c r="PXP475" s="41"/>
      <c r="PXQ475" s="41"/>
      <c r="PXR475" s="41"/>
      <c r="PXS475" s="41"/>
      <c r="PXT475" s="41"/>
      <c r="PXU475" s="41"/>
      <c r="PXV475" s="41"/>
      <c r="PXW475" s="41"/>
      <c r="PXX475" s="41"/>
      <c r="PXY475" s="41"/>
      <c r="PXZ475" s="41"/>
      <c r="PYA475" s="41"/>
      <c r="PYB475" s="41"/>
      <c r="PYC475" s="41"/>
      <c r="PYD475" s="41"/>
      <c r="PYE475" s="41"/>
      <c r="PYF475" s="41"/>
      <c r="PYG475" s="41"/>
      <c r="PYH475" s="41"/>
      <c r="PYI475" s="41"/>
      <c r="PYJ475" s="41"/>
      <c r="PYK475" s="41"/>
      <c r="PYL475" s="41"/>
      <c r="PYM475" s="41"/>
      <c r="PYN475" s="41"/>
      <c r="PYO475" s="41"/>
      <c r="PYP475" s="41"/>
      <c r="PYQ475" s="41"/>
      <c r="PYR475" s="41"/>
      <c r="PYS475" s="41"/>
      <c r="PYT475" s="41"/>
      <c r="PYU475" s="41"/>
      <c r="PYV475" s="41"/>
      <c r="PYW475" s="41"/>
      <c r="PYX475" s="41"/>
      <c r="PYY475" s="41"/>
      <c r="PYZ475" s="41"/>
      <c r="PZA475" s="41"/>
      <c r="PZB475" s="41"/>
      <c r="PZC475" s="41"/>
      <c r="PZD475" s="41"/>
      <c r="PZE475" s="41"/>
      <c r="PZF475" s="41"/>
      <c r="PZG475" s="41"/>
      <c r="PZH475" s="41"/>
      <c r="PZI475" s="41"/>
      <c r="PZJ475" s="41"/>
      <c r="PZK475" s="41"/>
      <c r="PZL475" s="41"/>
      <c r="PZM475" s="41"/>
      <c r="PZN475" s="41"/>
      <c r="PZO475" s="41"/>
      <c r="PZP475" s="41"/>
      <c r="PZQ475" s="41"/>
      <c r="PZR475" s="41"/>
      <c r="PZS475" s="41"/>
      <c r="PZT475" s="41"/>
      <c r="PZU475" s="41"/>
      <c r="PZV475" s="41"/>
      <c r="PZW475" s="41"/>
      <c r="PZX475" s="41"/>
      <c r="PZY475" s="41"/>
      <c r="PZZ475" s="41"/>
      <c r="QAA475" s="41"/>
      <c r="QAB475" s="41"/>
      <c r="QAC475" s="41"/>
      <c r="QAD475" s="41"/>
      <c r="QAE475" s="41"/>
      <c r="QAF475" s="41"/>
      <c r="QAG475" s="41"/>
      <c r="QAH475" s="41"/>
      <c r="QAI475" s="41"/>
      <c r="QAJ475" s="41"/>
      <c r="QAK475" s="41"/>
      <c r="QAL475" s="41"/>
      <c r="QAM475" s="41"/>
      <c r="QAN475" s="41"/>
      <c r="QAO475" s="41"/>
      <c r="QAP475" s="41"/>
      <c r="QAQ475" s="41"/>
      <c r="QAR475" s="41"/>
      <c r="QAS475" s="41"/>
      <c r="QAT475" s="41"/>
      <c r="QAU475" s="41"/>
      <c r="QAV475" s="41"/>
      <c r="QAW475" s="41"/>
      <c r="QAX475" s="41"/>
      <c r="QAY475" s="41"/>
      <c r="QAZ475" s="41"/>
      <c r="QBA475" s="41"/>
      <c r="QBB475" s="41"/>
      <c r="QBC475" s="41"/>
      <c r="QBD475" s="41"/>
      <c r="QBE475" s="41"/>
      <c r="QBF475" s="41"/>
      <c r="QBG475" s="41"/>
      <c r="QBH475" s="41"/>
      <c r="QBI475" s="41"/>
      <c r="QBJ475" s="41"/>
      <c r="QBK475" s="41"/>
      <c r="QBL475" s="41"/>
      <c r="QBM475" s="41"/>
      <c r="QBN475" s="41"/>
      <c r="QBO475" s="41"/>
      <c r="QBP475" s="41"/>
      <c r="QBQ475" s="41"/>
      <c r="QBR475" s="41"/>
      <c r="QBS475" s="41"/>
      <c r="QBT475" s="41"/>
      <c r="QBU475" s="41"/>
      <c r="QBV475" s="41"/>
      <c r="QBW475" s="41"/>
      <c r="QBX475" s="41"/>
      <c r="QBY475" s="41"/>
      <c r="QBZ475" s="41"/>
      <c r="QCA475" s="41"/>
      <c r="QCB475" s="41"/>
      <c r="QCC475" s="41"/>
      <c r="QCD475" s="41"/>
      <c r="QCE475" s="41"/>
      <c r="QCF475" s="41"/>
      <c r="QCG475" s="41"/>
      <c r="QCH475" s="41"/>
      <c r="QCI475" s="41"/>
      <c r="QCJ475" s="41"/>
      <c r="QCK475" s="41"/>
      <c r="QCL475" s="41"/>
      <c r="QCM475" s="41"/>
      <c r="QCN475" s="41"/>
      <c r="QCO475" s="41"/>
      <c r="QCP475" s="41"/>
      <c r="QCQ475" s="41"/>
      <c r="QCR475" s="41"/>
      <c r="QCS475" s="41"/>
      <c r="QCT475" s="41"/>
      <c r="QCU475" s="41"/>
      <c r="QCV475" s="41"/>
      <c r="QCW475" s="41"/>
      <c r="QCX475" s="41"/>
      <c r="QCY475" s="41"/>
      <c r="QCZ475" s="41"/>
      <c r="QDA475" s="41"/>
      <c r="QDB475" s="41"/>
      <c r="QDC475" s="41"/>
      <c r="QDD475" s="41"/>
      <c r="QDE475" s="41"/>
      <c r="QDF475" s="41"/>
      <c r="QDG475" s="41"/>
      <c r="QDH475" s="41"/>
      <c r="QDI475" s="41"/>
      <c r="QDJ475" s="41"/>
      <c r="QDK475" s="41"/>
      <c r="QDL475" s="41"/>
      <c r="QDM475" s="41"/>
      <c r="QDN475" s="41"/>
      <c r="QDO475" s="41"/>
      <c r="QDP475" s="41"/>
      <c r="QDQ475" s="41"/>
      <c r="QDR475" s="41"/>
      <c r="QDS475" s="41"/>
      <c r="QDT475" s="41"/>
      <c r="QDU475" s="41"/>
      <c r="QDV475" s="41"/>
      <c r="QDW475" s="41"/>
      <c r="QDX475" s="41"/>
      <c r="QDY475" s="41"/>
      <c r="QDZ475" s="41"/>
      <c r="QEA475" s="41"/>
      <c r="QEB475" s="41"/>
      <c r="QEC475" s="41"/>
      <c r="QED475" s="41"/>
      <c r="QEE475" s="41"/>
      <c r="QEF475" s="41"/>
      <c r="QEG475" s="41"/>
      <c r="QEH475" s="41"/>
      <c r="QEI475" s="41"/>
      <c r="QEJ475" s="41"/>
      <c r="QEK475" s="41"/>
      <c r="QEL475" s="41"/>
      <c r="QEM475" s="41"/>
      <c r="QEN475" s="41"/>
      <c r="QEO475" s="41"/>
      <c r="QEP475" s="41"/>
      <c r="QEQ475" s="41"/>
      <c r="QER475" s="41"/>
      <c r="QES475" s="41"/>
      <c r="QET475" s="41"/>
      <c r="QEU475" s="41"/>
      <c r="QEV475" s="41"/>
      <c r="QEW475" s="41"/>
      <c r="QEX475" s="41"/>
      <c r="QEY475" s="41"/>
      <c r="QEZ475" s="41"/>
      <c r="QFA475" s="41"/>
      <c r="QFB475" s="41"/>
      <c r="QFC475" s="41"/>
      <c r="QFD475" s="41"/>
      <c r="QFE475" s="41"/>
      <c r="QFF475" s="41"/>
      <c r="QFG475" s="41"/>
      <c r="QFH475" s="41"/>
      <c r="QFI475" s="41"/>
      <c r="QFJ475" s="41"/>
      <c r="QFK475" s="41"/>
      <c r="QFL475" s="41"/>
      <c r="QFM475" s="41"/>
      <c r="QFN475" s="41"/>
      <c r="QFO475" s="41"/>
      <c r="QFP475" s="41"/>
      <c r="QFQ475" s="41"/>
      <c r="QFR475" s="41"/>
      <c r="QFS475" s="41"/>
      <c r="QFT475" s="41"/>
      <c r="QFU475" s="41"/>
      <c r="QFV475" s="41"/>
      <c r="QFW475" s="41"/>
      <c r="QFX475" s="41"/>
      <c r="QFY475" s="41"/>
      <c r="QFZ475" s="41"/>
      <c r="QGA475" s="41"/>
      <c r="QGB475" s="41"/>
      <c r="QGC475" s="41"/>
      <c r="QGD475" s="41"/>
      <c r="QGE475" s="41"/>
      <c r="QGF475" s="41"/>
      <c r="QGG475" s="41"/>
      <c r="QGH475" s="41"/>
      <c r="QGI475" s="41"/>
      <c r="QGJ475" s="41"/>
      <c r="QGK475" s="41"/>
      <c r="QGL475" s="41"/>
      <c r="QGM475" s="41"/>
      <c r="QGN475" s="41"/>
      <c r="QGO475" s="41"/>
      <c r="QGP475" s="41"/>
      <c r="QGQ475" s="41"/>
      <c r="QGR475" s="41"/>
      <c r="QGS475" s="41"/>
      <c r="QGT475" s="41"/>
      <c r="QGU475" s="41"/>
      <c r="QGV475" s="41"/>
      <c r="QGW475" s="41"/>
      <c r="QGX475" s="41"/>
      <c r="QGY475" s="41"/>
      <c r="QGZ475" s="41"/>
      <c r="QHA475" s="41"/>
      <c r="QHB475" s="41"/>
      <c r="QHC475" s="41"/>
      <c r="QHD475" s="41"/>
      <c r="QHE475" s="41"/>
      <c r="QHF475" s="41"/>
      <c r="QHG475" s="41"/>
      <c r="QHH475" s="41"/>
      <c r="QHI475" s="41"/>
      <c r="QHJ475" s="41"/>
      <c r="QHK475" s="41"/>
      <c r="QHL475" s="41"/>
      <c r="QHM475" s="41"/>
      <c r="QHN475" s="41"/>
      <c r="QHO475" s="41"/>
      <c r="QHP475" s="41"/>
      <c r="QHQ475" s="41"/>
      <c r="QHR475" s="41"/>
      <c r="QHS475" s="41"/>
      <c r="QHT475" s="41"/>
      <c r="QHU475" s="41"/>
      <c r="QHV475" s="41"/>
      <c r="QHW475" s="41"/>
      <c r="QHX475" s="41"/>
      <c r="QHY475" s="41"/>
      <c r="QHZ475" s="41"/>
      <c r="QIA475" s="41"/>
      <c r="QIB475" s="41"/>
      <c r="QIC475" s="41"/>
      <c r="QID475" s="41"/>
      <c r="QIE475" s="41"/>
      <c r="QIF475" s="41"/>
      <c r="QIG475" s="41"/>
      <c r="QIH475" s="41"/>
      <c r="QII475" s="41"/>
      <c r="QIJ475" s="41"/>
      <c r="QIK475" s="41"/>
      <c r="QIL475" s="41"/>
      <c r="QIM475" s="41"/>
      <c r="QIN475" s="41"/>
      <c r="QIO475" s="41"/>
      <c r="QIP475" s="41"/>
      <c r="QIQ475" s="41"/>
      <c r="QIR475" s="41"/>
      <c r="QIS475" s="41"/>
      <c r="QIT475" s="41"/>
      <c r="QIU475" s="41"/>
      <c r="QIV475" s="41"/>
      <c r="QIW475" s="41"/>
      <c r="QIX475" s="41"/>
      <c r="QIY475" s="41"/>
      <c r="QIZ475" s="41"/>
      <c r="QJA475" s="41"/>
      <c r="QJB475" s="41"/>
      <c r="QJC475" s="41"/>
      <c r="QJD475" s="41"/>
      <c r="QJE475" s="41"/>
      <c r="QJF475" s="41"/>
      <c r="QJG475" s="41"/>
      <c r="QJH475" s="41"/>
      <c r="QJI475" s="41"/>
      <c r="QJJ475" s="41"/>
      <c r="QJK475" s="41"/>
      <c r="QJL475" s="41"/>
      <c r="QJM475" s="41"/>
      <c r="QJN475" s="41"/>
      <c r="QJO475" s="41"/>
      <c r="QJP475" s="41"/>
      <c r="QJQ475" s="41"/>
      <c r="QJR475" s="41"/>
      <c r="QJS475" s="41"/>
      <c r="QJT475" s="41"/>
      <c r="QJU475" s="41"/>
      <c r="QJV475" s="41"/>
      <c r="QJW475" s="41"/>
      <c r="QJX475" s="41"/>
      <c r="QJY475" s="41"/>
      <c r="QJZ475" s="41"/>
      <c r="QKA475" s="41"/>
      <c r="QKB475" s="41"/>
      <c r="QKC475" s="41"/>
      <c r="QKD475" s="41"/>
      <c r="QKE475" s="41"/>
      <c r="QKF475" s="41"/>
      <c r="QKG475" s="41"/>
      <c r="QKH475" s="41"/>
      <c r="QKI475" s="41"/>
      <c r="QKJ475" s="41"/>
      <c r="QKK475" s="41"/>
      <c r="QKL475" s="41"/>
      <c r="QKM475" s="41"/>
      <c r="QKN475" s="41"/>
      <c r="QKO475" s="41"/>
      <c r="QKP475" s="41"/>
      <c r="QKQ475" s="41"/>
      <c r="QKR475" s="41"/>
      <c r="QKS475" s="41"/>
      <c r="QKT475" s="41"/>
      <c r="QKU475" s="41"/>
      <c r="QKV475" s="41"/>
      <c r="QKW475" s="41"/>
      <c r="QKX475" s="41"/>
      <c r="QKY475" s="41"/>
      <c r="QKZ475" s="41"/>
      <c r="QLA475" s="41"/>
      <c r="QLB475" s="41"/>
      <c r="QLC475" s="41"/>
      <c r="QLD475" s="41"/>
      <c r="QLE475" s="41"/>
      <c r="QLF475" s="41"/>
      <c r="QLG475" s="41"/>
      <c r="QLH475" s="41"/>
      <c r="QLI475" s="41"/>
      <c r="QLJ475" s="41"/>
      <c r="QLK475" s="41"/>
      <c r="QLL475" s="41"/>
      <c r="QLM475" s="41"/>
      <c r="QLN475" s="41"/>
      <c r="QLO475" s="41"/>
      <c r="QLP475" s="41"/>
      <c r="QLQ475" s="41"/>
      <c r="QLR475" s="41"/>
      <c r="QLS475" s="41"/>
      <c r="QLT475" s="41"/>
      <c r="QLU475" s="41"/>
      <c r="QLV475" s="41"/>
      <c r="QLW475" s="41"/>
      <c r="QLX475" s="41"/>
      <c r="QLY475" s="41"/>
      <c r="QLZ475" s="41"/>
      <c r="QMA475" s="41"/>
      <c r="QMB475" s="41"/>
      <c r="QMC475" s="41"/>
      <c r="QMD475" s="41"/>
      <c r="QME475" s="41"/>
      <c r="QMF475" s="41"/>
      <c r="QMG475" s="41"/>
      <c r="QMH475" s="41"/>
      <c r="QMI475" s="41"/>
      <c r="QMJ475" s="41"/>
      <c r="QMK475" s="41"/>
      <c r="QML475" s="41"/>
      <c r="QMM475" s="41"/>
      <c r="QMN475" s="41"/>
      <c r="QMO475" s="41"/>
      <c r="QMP475" s="41"/>
      <c r="QMQ475" s="41"/>
      <c r="QMR475" s="41"/>
      <c r="QMS475" s="41"/>
      <c r="QMT475" s="41"/>
      <c r="QMU475" s="41"/>
      <c r="QMV475" s="41"/>
      <c r="QMW475" s="41"/>
      <c r="QMX475" s="41"/>
      <c r="QMY475" s="41"/>
      <c r="QMZ475" s="41"/>
      <c r="QNA475" s="41"/>
      <c r="QNB475" s="41"/>
      <c r="QNC475" s="41"/>
      <c r="QND475" s="41"/>
      <c r="QNE475" s="41"/>
      <c r="QNF475" s="41"/>
      <c r="QNG475" s="41"/>
      <c r="QNH475" s="41"/>
      <c r="QNI475" s="41"/>
      <c r="QNJ475" s="41"/>
      <c r="QNK475" s="41"/>
      <c r="QNL475" s="41"/>
      <c r="QNM475" s="41"/>
      <c r="QNN475" s="41"/>
      <c r="QNO475" s="41"/>
      <c r="QNP475" s="41"/>
      <c r="QNQ475" s="41"/>
      <c r="QNR475" s="41"/>
      <c r="QNS475" s="41"/>
      <c r="QNT475" s="41"/>
      <c r="QNU475" s="41"/>
      <c r="QNV475" s="41"/>
      <c r="QNW475" s="41"/>
      <c r="QNX475" s="41"/>
      <c r="QNY475" s="41"/>
      <c r="QNZ475" s="41"/>
      <c r="QOA475" s="41"/>
      <c r="QOB475" s="41"/>
      <c r="QOC475" s="41"/>
      <c r="QOD475" s="41"/>
      <c r="QOE475" s="41"/>
      <c r="QOF475" s="41"/>
      <c r="QOG475" s="41"/>
      <c r="QOH475" s="41"/>
      <c r="QOI475" s="41"/>
      <c r="QOJ475" s="41"/>
      <c r="QOK475" s="41"/>
      <c r="QOL475" s="41"/>
      <c r="QOM475" s="41"/>
      <c r="QON475" s="41"/>
      <c r="QOO475" s="41"/>
      <c r="QOP475" s="41"/>
      <c r="QOQ475" s="41"/>
      <c r="QOR475" s="41"/>
      <c r="QOS475" s="41"/>
      <c r="QOT475" s="41"/>
      <c r="QOU475" s="41"/>
      <c r="QOV475" s="41"/>
      <c r="QOW475" s="41"/>
      <c r="QOX475" s="41"/>
      <c r="QOY475" s="41"/>
      <c r="QOZ475" s="41"/>
      <c r="QPA475" s="41"/>
      <c r="QPB475" s="41"/>
      <c r="QPC475" s="41"/>
      <c r="QPD475" s="41"/>
      <c r="QPE475" s="41"/>
      <c r="QPF475" s="41"/>
      <c r="QPG475" s="41"/>
      <c r="QPH475" s="41"/>
      <c r="QPI475" s="41"/>
      <c r="QPJ475" s="41"/>
      <c r="QPK475" s="41"/>
      <c r="QPL475" s="41"/>
      <c r="QPM475" s="41"/>
      <c r="QPN475" s="41"/>
      <c r="QPO475" s="41"/>
      <c r="QPP475" s="41"/>
      <c r="QPQ475" s="41"/>
      <c r="QPR475" s="41"/>
      <c r="QPS475" s="41"/>
      <c r="QPT475" s="41"/>
      <c r="QPU475" s="41"/>
      <c r="QPV475" s="41"/>
      <c r="QPW475" s="41"/>
      <c r="QPX475" s="41"/>
      <c r="QPY475" s="41"/>
      <c r="QPZ475" s="41"/>
      <c r="QQA475" s="41"/>
      <c r="QQB475" s="41"/>
      <c r="QQC475" s="41"/>
      <c r="QQD475" s="41"/>
      <c r="QQE475" s="41"/>
      <c r="QQF475" s="41"/>
      <c r="QQG475" s="41"/>
      <c r="QQH475" s="41"/>
      <c r="QQI475" s="41"/>
      <c r="QQJ475" s="41"/>
      <c r="QQK475" s="41"/>
      <c r="QQL475" s="41"/>
      <c r="QQM475" s="41"/>
      <c r="QQN475" s="41"/>
      <c r="QQO475" s="41"/>
      <c r="QQP475" s="41"/>
      <c r="QQQ475" s="41"/>
      <c r="QQR475" s="41"/>
      <c r="QQS475" s="41"/>
      <c r="QQT475" s="41"/>
      <c r="QQU475" s="41"/>
      <c r="QQV475" s="41"/>
      <c r="QQW475" s="41"/>
      <c r="QQX475" s="41"/>
      <c r="QQY475" s="41"/>
      <c r="QQZ475" s="41"/>
      <c r="QRA475" s="41"/>
      <c r="QRB475" s="41"/>
      <c r="QRC475" s="41"/>
      <c r="QRD475" s="41"/>
      <c r="QRE475" s="41"/>
      <c r="QRF475" s="41"/>
      <c r="QRG475" s="41"/>
      <c r="QRH475" s="41"/>
      <c r="QRI475" s="41"/>
      <c r="QRJ475" s="41"/>
      <c r="QRK475" s="41"/>
      <c r="QRL475" s="41"/>
      <c r="QRM475" s="41"/>
      <c r="QRN475" s="41"/>
      <c r="QRO475" s="41"/>
      <c r="QRP475" s="41"/>
      <c r="QRQ475" s="41"/>
      <c r="QRR475" s="41"/>
      <c r="QRS475" s="41"/>
      <c r="QRT475" s="41"/>
      <c r="QRU475" s="41"/>
      <c r="QRV475" s="41"/>
      <c r="QRW475" s="41"/>
      <c r="QRX475" s="41"/>
      <c r="QRY475" s="41"/>
      <c r="QRZ475" s="41"/>
      <c r="QSA475" s="41"/>
      <c r="QSB475" s="41"/>
      <c r="QSC475" s="41"/>
      <c r="QSD475" s="41"/>
      <c r="QSE475" s="41"/>
      <c r="QSF475" s="41"/>
      <c r="QSG475" s="41"/>
      <c r="QSH475" s="41"/>
      <c r="QSI475" s="41"/>
      <c r="QSJ475" s="41"/>
      <c r="QSK475" s="41"/>
      <c r="QSL475" s="41"/>
      <c r="QSM475" s="41"/>
      <c r="QSN475" s="41"/>
      <c r="QSO475" s="41"/>
      <c r="QSP475" s="41"/>
      <c r="QSQ475" s="41"/>
      <c r="QSR475" s="41"/>
      <c r="QSS475" s="41"/>
      <c r="QST475" s="41"/>
      <c r="QSU475" s="41"/>
      <c r="QSV475" s="41"/>
      <c r="QSW475" s="41"/>
      <c r="QSX475" s="41"/>
      <c r="QSY475" s="41"/>
      <c r="QSZ475" s="41"/>
      <c r="QTA475" s="41"/>
      <c r="QTB475" s="41"/>
      <c r="QTC475" s="41"/>
      <c r="QTD475" s="41"/>
      <c r="QTE475" s="41"/>
      <c r="QTF475" s="41"/>
      <c r="QTG475" s="41"/>
      <c r="QTH475" s="41"/>
      <c r="QTI475" s="41"/>
      <c r="QTJ475" s="41"/>
      <c r="QTK475" s="41"/>
      <c r="QTL475" s="41"/>
      <c r="QTM475" s="41"/>
      <c r="QTN475" s="41"/>
      <c r="QTO475" s="41"/>
      <c r="QTP475" s="41"/>
      <c r="QTQ475" s="41"/>
      <c r="QTR475" s="41"/>
      <c r="QTS475" s="41"/>
      <c r="QTT475" s="41"/>
      <c r="QTU475" s="41"/>
      <c r="QTV475" s="41"/>
      <c r="QTW475" s="41"/>
      <c r="QTX475" s="41"/>
      <c r="QTY475" s="41"/>
      <c r="QTZ475" s="41"/>
      <c r="QUA475" s="41"/>
      <c r="QUB475" s="41"/>
      <c r="QUC475" s="41"/>
      <c r="QUD475" s="41"/>
      <c r="QUE475" s="41"/>
      <c r="QUF475" s="41"/>
      <c r="QUG475" s="41"/>
      <c r="QUH475" s="41"/>
      <c r="QUI475" s="41"/>
      <c r="QUJ475" s="41"/>
      <c r="QUK475" s="41"/>
      <c r="QUL475" s="41"/>
      <c r="QUM475" s="41"/>
      <c r="QUN475" s="41"/>
      <c r="QUO475" s="41"/>
      <c r="QUP475" s="41"/>
      <c r="QUQ475" s="41"/>
      <c r="QUR475" s="41"/>
      <c r="QUS475" s="41"/>
      <c r="QUT475" s="41"/>
      <c r="QUU475" s="41"/>
      <c r="QUV475" s="41"/>
      <c r="QUW475" s="41"/>
      <c r="QUX475" s="41"/>
      <c r="QUY475" s="41"/>
      <c r="QUZ475" s="41"/>
      <c r="QVA475" s="41"/>
      <c r="QVB475" s="41"/>
      <c r="QVC475" s="41"/>
      <c r="QVD475" s="41"/>
      <c r="QVE475" s="41"/>
      <c r="QVF475" s="41"/>
      <c r="QVG475" s="41"/>
      <c r="QVH475" s="41"/>
      <c r="QVI475" s="41"/>
      <c r="QVJ475" s="41"/>
      <c r="QVK475" s="41"/>
      <c r="QVL475" s="41"/>
      <c r="QVM475" s="41"/>
      <c r="QVN475" s="41"/>
      <c r="QVO475" s="41"/>
      <c r="QVP475" s="41"/>
      <c r="QVQ475" s="41"/>
      <c r="QVR475" s="41"/>
      <c r="QVS475" s="41"/>
      <c r="QVT475" s="41"/>
      <c r="QVU475" s="41"/>
      <c r="QVV475" s="41"/>
      <c r="QVW475" s="41"/>
      <c r="QVX475" s="41"/>
      <c r="QVY475" s="41"/>
      <c r="QVZ475" s="41"/>
      <c r="QWA475" s="41"/>
      <c r="QWB475" s="41"/>
      <c r="QWC475" s="41"/>
      <c r="QWD475" s="41"/>
      <c r="QWE475" s="41"/>
      <c r="QWF475" s="41"/>
      <c r="QWG475" s="41"/>
      <c r="QWH475" s="41"/>
      <c r="QWI475" s="41"/>
      <c r="QWJ475" s="41"/>
      <c r="QWK475" s="41"/>
      <c r="QWL475" s="41"/>
      <c r="QWM475" s="41"/>
      <c r="QWN475" s="41"/>
      <c r="QWO475" s="41"/>
      <c r="QWP475" s="41"/>
      <c r="QWQ475" s="41"/>
      <c r="QWR475" s="41"/>
      <c r="QWS475" s="41"/>
      <c r="QWT475" s="41"/>
      <c r="QWU475" s="41"/>
      <c r="QWV475" s="41"/>
      <c r="QWW475" s="41"/>
      <c r="QWX475" s="41"/>
      <c r="QWY475" s="41"/>
      <c r="QWZ475" s="41"/>
      <c r="QXA475" s="41"/>
      <c r="QXB475" s="41"/>
      <c r="QXC475" s="41"/>
      <c r="QXD475" s="41"/>
      <c r="QXE475" s="41"/>
      <c r="QXF475" s="41"/>
      <c r="QXG475" s="41"/>
      <c r="QXH475" s="41"/>
      <c r="QXI475" s="41"/>
      <c r="QXJ475" s="41"/>
      <c r="QXK475" s="41"/>
      <c r="QXL475" s="41"/>
      <c r="QXM475" s="41"/>
      <c r="QXN475" s="41"/>
      <c r="QXO475" s="41"/>
      <c r="QXP475" s="41"/>
      <c r="QXQ475" s="41"/>
      <c r="QXR475" s="41"/>
      <c r="QXS475" s="41"/>
      <c r="QXT475" s="41"/>
      <c r="QXU475" s="41"/>
      <c r="QXV475" s="41"/>
      <c r="QXW475" s="41"/>
      <c r="QXX475" s="41"/>
      <c r="QXY475" s="41"/>
      <c r="QXZ475" s="41"/>
      <c r="QYA475" s="41"/>
      <c r="QYB475" s="41"/>
      <c r="QYC475" s="41"/>
      <c r="QYD475" s="41"/>
      <c r="QYE475" s="41"/>
      <c r="QYF475" s="41"/>
      <c r="QYG475" s="41"/>
      <c r="QYH475" s="41"/>
      <c r="QYI475" s="41"/>
      <c r="QYJ475" s="41"/>
      <c r="QYK475" s="41"/>
      <c r="QYL475" s="41"/>
      <c r="QYM475" s="41"/>
      <c r="QYN475" s="41"/>
      <c r="QYO475" s="41"/>
      <c r="QYP475" s="41"/>
      <c r="QYQ475" s="41"/>
      <c r="QYR475" s="41"/>
      <c r="QYS475" s="41"/>
      <c r="QYT475" s="41"/>
      <c r="QYU475" s="41"/>
      <c r="QYV475" s="41"/>
      <c r="QYW475" s="41"/>
      <c r="QYX475" s="41"/>
      <c r="QYY475" s="41"/>
      <c r="QYZ475" s="41"/>
      <c r="QZA475" s="41"/>
      <c r="QZB475" s="41"/>
      <c r="QZC475" s="41"/>
      <c r="QZD475" s="41"/>
      <c r="QZE475" s="41"/>
      <c r="QZF475" s="41"/>
      <c r="QZG475" s="41"/>
      <c r="QZH475" s="41"/>
      <c r="QZI475" s="41"/>
      <c r="QZJ475" s="41"/>
      <c r="QZK475" s="41"/>
      <c r="QZL475" s="41"/>
      <c r="QZM475" s="41"/>
      <c r="QZN475" s="41"/>
      <c r="QZO475" s="41"/>
      <c r="QZP475" s="41"/>
      <c r="QZQ475" s="41"/>
      <c r="QZR475" s="41"/>
      <c r="QZS475" s="41"/>
      <c r="QZT475" s="41"/>
      <c r="QZU475" s="41"/>
      <c r="QZV475" s="41"/>
      <c r="QZW475" s="41"/>
      <c r="QZX475" s="41"/>
      <c r="QZY475" s="41"/>
      <c r="QZZ475" s="41"/>
      <c r="RAA475" s="41"/>
      <c r="RAB475" s="41"/>
      <c r="RAC475" s="41"/>
      <c r="RAD475" s="41"/>
      <c r="RAE475" s="41"/>
      <c r="RAF475" s="41"/>
      <c r="RAG475" s="41"/>
      <c r="RAH475" s="41"/>
      <c r="RAI475" s="41"/>
      <c r="RAJ475" s="41"/>
      <c r="RAK475" s="41"/>
      <c r="RAL475" s="41"/>
      <c r="RAM475" s="41"/>
      <c r="RAN475" s="41"/>
      <c r="RAO475" s="41"/>
      <c r="RAP475" s="41"/>
      <c r="RAQ475" s="41"/>
      <c r="RAR475" s="41"/>
      <c r="RAS475" s="41"/>
      <c r="RAT475" s="41"/>
      <c r="RAU475" s="41"/>
      <c r="RAV475" s="41"/>
      <c r="RAW475" s="41"/>
      <c r="RAX475" s="41"/>
      <c r="RAY475" s="41"/>
      <c r="RAZ475" s="41"/>
      <c r="RBA475" s="41"/>
      <c r="RBB475" s="41"/>
      <c r="RBC475" s="41"/>
      <c r="RBD475" s="41"/>
      <c r="RBE475" s="41"/>
      <c r="RBF475" s="41"/>
      <c r="RBG475" s="41"/>
      <c r="RBH475" s="41"/>
      <c r="RBI475" s="41"/>
      <c r="RBJ475" s="41"/>
      <c r="RBK475" s="41"/>
      <c r="RBL475" s="41"/>
      <c r="RBM475" s="41"/>
      <c r="RBN475" s="41"/>
      <c r="RBO475" s="41"/>
      <c r="RBP475" s="41"/>
      <c r="RBQ475" s="41"/>
      <c r="RBR475" s="41"/>
      <c r="RBS475" s="41"/>
      <c r="RBT475" s="41"/>
      <c r="RBU475" s="41"/>
      <c r="RBV475" s="41"/>
      <c r="RBW475" s="41"/>
      <c r="RBX475" s="41"/>
      <c r="RBY475" s="41"/>
      <c r="RBZ475" s="41"/>
      <c r="RCA475" s="41"/>
      <c r="RCB475" s="41"/>
      <c r="RCC475" s="41"/>
      <c r="RCD475" s="41"/>
      <c r="RCE475" s="41"/>
      <c r="RCF475" s="41"/>
      <c r="RCG475" s="41"/>
      <c r="RCH475" s="41"/>
      <c r="RCI475" s="41"/>
      <c r="RCJ475" s="41"/>
      <c r="RCK475" s="41"/>
      <c r="RCL475" s="41"/>
      <c r="RCM475" s="41"/>
      <c r="RCN475" s="41"/>
      <c r="RCO475" s="41"/>
      <c r="RCP475" s="41"/>
      <c r="RCQ475" s="41"/>
      <c r="RCR475" s="41"/>
      <c r="RCS475" s="41"/>
      <c r="RCT475" s="41"/>
      <c r="RCU475" s="41"/>
      <c r="RCV475" s="41"/>
      <c r="RCW475" s="41"/>
      <c r="RCX475" s="41"/>
      <c r="RCY475" s="41"/>
      <c r="RCZ475" s="41"/>
      <c r="RDA475" s="41"/>
      <c r="RDB475" s="41"/>
      <c r="RDC475" s="41"/>
      <c r="RDD475" s="41"/>
      <c r="RDE475" s="41"/>
      <c r="RDF475" s="41"/>
      <c r="RDG475" s="41"/>
      <c r="RDH475" s="41"/>
      <c r="RDI475" s="41"/>
      <c r="RDJ475" s="41"/>
      <c r="RDK475" s="41"/>
      <c r="RDL475" s="41"/>
      <c r="RDM475" s="41"/>
      <c r="RDN475" s="41"/>
      <c r="RDO475" s="41"/>
      <c r="RDP475" s="41"/>
      <c r="RDQ475" s="41"/>
      <c r="RDR475" s="41"/>
      <c r="RDS475" s="41"/>
      <c r="RDT475" s="41"/>
      <c r="RDU475" s="41"/>
      <c r="RDV475" s="41"/>
      <c r="RDW475" s="41"/>
      <c r="RDX475" s="41"/>
      <c r="RDY475" s="41"/>
      <c r="RDZ475" s="41"/>
      <c r="REA475" s="41"/>
      <c r="REB475" s="41"/>
      <c r="REC475" s="41"/>
      <c r="RED475" s="41"/>
      <c r="REE475" s="41"/>
      <c r="REF475" s="41"/>
      <c r="REG475" s="41"/>
      <c r="REH475" s="41"/>
      <c r="REI475" s="41"/>
      <c r="REJ475" s="41"/>
      <c r="REK475" s="41"/>
      <c r="REL475" s="41"/>
      <c r="REM475" s="41"/>
      <c r="REN475" s="41"/>
      <c r="REO475" s="41"/>
      <c r="REP475" s="41"/>
      <c r="REQ475" s="41"/>
      <c r="RER475" s="41"/>
      <c r="RES475" s="41"/>
      <c r="RET475" s="41"/>
      <c r="REU475" s="41"/>
      <c r="REV475" s="41"/>
      <c r="REW475" s="41"/>
      <c r="REX475" s="41"/>
      <c r="REY475" s="41"/>
      <c r="REZ475" s="41"/>
      <c r="RFA475" s="41"/>
      <c r="RFB475" s="41"/>
      <c r="RFC475" s="41"/>
      <c r="RFD475" s="41"/>
      <c r="RFE475" s="41"/>
      <c r="RFF475" s="41"/>
      <c r="RFG475" s="41"/>
      <c r="RFH475" s="41"/>
      <c r="RFI475" s="41"/>
      <c r="RFJ475" s="41"/>
      <c r="RFK475" s="41"/>
      <c r="RFL475" s="41"/>
      <c r="RFM475" s="41"/>
      <c r="RFN475" s="41"/>
      <c r="RFO475" s="41"/>
      <c r="RFP475" s="41"/>
      <c r="RFQ475" s="41"/>
      <c r="RFR475" s="41"/>
      <c r="RFS475" s="41"/>
      <c r="RFT475" s="41"/>
      <c r="RFU475" s="41"/>
      <c r="RFV475" s="41"/>
      <c r="RFW475" s="41"/>
      <c r="RFX475" s="41"/>
      <c r="RFY475" s="41"/>
      <c r="RFZ475" s="41"/>
      <c r="RGA475" s="41"/>
      <c r="RGB475" s="41"/>
      <c r="RGC475" s="41"/>
      <c r="RGD475" s="41"/>
      <c r="RGE475" s="41"/>
      <c r="RGF475" s="41"/>
      <c r="RGG475" s="41"/>
      <c r="RGH475" s="41"/>
      <c r="RGI475" s="41"/>
      <c r="RGJ475" s="41"/>
      <c r="RGK475" s="41"/>
      <c r="RGL475" s="41"/>
      <c r="RGM475" s="41"/>
      <c r="RGN475" s="41"/>
      <c r="RGO475" s="41"/>
      <c r="RGP475" s="41"/>
      <c r="RGQ475" s="41"/>
      <c r="RGR475" s="41"/>
      <c r="RGS475" s="41"/>
      <c r="RGT475" s="41"/>
      <c r="RGU475" s="41"/>
      <c r="RGV475" s="41"/>
      <c r="RGW475" s="41"/>
      <c r="RGX475" s="41"/>
      <c r="RGY475" s="41"/>
      <c r="RGZ475" s="41"/>
      <c r="RHA475" s="41"/>
      <c r="RHB475" s="41"/>
      <c r="RHC475" s="41"/>
      <c r="RHD475" s="41"/>
      <c r="RHE475" s="41"/>
      <c r="RHF475" s="41"/>
      <c r="RHG475" s="41"/>
      <c r="RHH475" s="41"/>
      <c r="RHI475" s="41"/>
      <c r="RHJ475" s="41"/>
      <c r="RHK475" s="41"/>
      <c r="RHL475" s="41"/>
      <c r="RHM475" s="41"/>
      <c r="RHN475" s="41"/>
      <c r="RHO475" s="41"/>
      <c r="RHP475" s="41"/>
      <c r="RHQ475" s="41"/>
      <c r="RHR475" s="41"/>
      <c r="RHS475" s="41"/>
      <c r="RHT475" s="41"/>
      <c r="RHU475" s="41"/>
      <c r="RHV475" s="41"/>
      <c r="RHW475" s="41"/>
      <c r="RHX475" s="41"/>
      <c r="RHY475" s="41"/>
      <c r="RHZ475" s="41"/>
      <c r="RIA475" s="41"/>
      <c r="RIB475" s="41"/>
      <c r="RIC475" s="41"/>
      <c r="RID475" s="41"/>
      <c r="RIE475" s="41"/>
      <c r="RIF475" s="41"/>
      <c r="RIG475" s="41"/>
      <c r="RIH475" s="41"/>
      <c r="RII475" s="41"/>
      <c r="RIJ475" s="41"/>
      <c r="RIK475" s="41"/>
      <c r="RIL475" s="41"/>
      <c r="RIM475" s="41"/>
      <c r="RIN475" s="41"/>
      <c r="RIO475" s="41"/>
      <c r="RIP475" s="41"/>
      <c r="RIQ475" s="41"/>
      <c r="RIR475" s="41"/>
      <c r="RIS475" s="41"/>
      <c r="RIT475" s="41"/>
      <c r="RIU475" s="41"/>
      <c r="RIV475" s="41"/>
      <c r="RIW475" s="41"/>
      <c r="RIX475" s="41"/>
      <c r="RIY475" s="41"/>
      <c r="RIZ475" s="41"/>
      <c r="RJA475" s="41"/>
      <c r="RJB475" s="41"/>
      <c r="RJC475" s="41"/>
      <c r="RJD475" s="41"/>
      <c r="RJE475" s="41"/>
      <c r="RJF475" s="41"/>
      <c r="RJG475" s="41"/>
      <c r="RJH475" s="41"/>
      <c r="RJI475" s="41"/>
      <c r="RJJ475" s="41"/>
      <c r="RJK475" s="41"/>
      <c r="RJL475" s="41"/>
      <c r="RJM475" s="41"/>
      <c r="RJN475" s="41"/>
      <c r="RJO475" s="41"/>
      <c r="RJP475" s="41"/>
      <c r="RJQ475" s="41"/>
      <c r="RJR475" s="41"/>
      <c r="RJS475" s="41"/>
      <c r="RJT475" s="41"/>
      <c r="RJU475" s="41"/>
      <c r="RJV475" s="41"/>
      <c r="RJW475" s="41"/>
      <c r="RJX475" s="41"/>
      <c r="RJY475" s="41"/>
      <c r="RJZ475" s="41"/>
      <c r="RKA475" s="41"/>
      <c r="RKB475" s="41"/>
      <c r="RKC475" s="41"/>
      <c r="RKD475" s="41"/>
      <c r="RKE475" s="41"/>
      <c r="RKF475" s="41"/>
      <c r="RKG475" s="41"/>
      <c r="RKH475" s="41"/>
      <c r="RKI475" s="41"/>
      <c r="RKJ475" s="41"/>
      <c r="RKK475" s="41"/>
      <c r="RKL475" s="41"/>
      <c r="RKM475" s="41"/>
      <c r="RKN475" s="41"/>
      <c r="RKO475" s="41"/>
      <c r="RKP475" s="41"/>
      <c r="RKQ475" s="41"/>
      <c r="RKR475" s="41"/>
      <c r="RKS475" s="41"/>
      <c r="RKT475" s="41"/>
      <c r="RKU475" s="41"/>
      <c r="RKV475" s="41"/>
      <c r="RKW475" s="41"/>
      <c r="RKX475" s="41"/>
      <c r="RKY475" s="41"/>
      <c r="RKZ475" s="41"/>
      <c r="RLA475" s="41"/>
      <c r="RLB475" s="41"/>
      <c r="RLC475" s="41"/>
      <c r="RLD475" s="41"/>
      <c r="RLE475" s="41"/>
      <c r="RLF475" s="41"/>
      <c r="RLG475" s="41"/>
      <c r="RLH475" s="41"/>
      <c r="RLI475" s="41"/>
      <c r="RLJ475" s="41"/>
      <c r="RLK475" s="41"/>
      <c r="RLL475" s="41"/>
      <c r="RLM475" s="41"/>
      <c r="RLN475" s="41"/>
      <c r="RLO475" s="41"/>
      <c r="RLP475" s="41"/>
      <c r="RLQ475" s="41"/>
      <c r="RLR475" s="41"/>
      <c r="RLS475" s="41"/>
      <c r="RLT475" s="41"/>
      <c r="RLU475" s="41"/>
      <c r="RLV475" s="41"/>
      <c r="RLW475" s="41"/>
      <c r="RLX475" s="41"/>
      <c r="RLY475" s="41"/>
      <c r="RLZ475" s="41"/>
      <c r="RMA475" s="41"/>
      <c r="RMB475" s="41"/>
      <c r="RMC475" s="41"/>
      <c r="RMD475" s="41"/>
      <c r="RME475" s="41"/>
      <c r="RMF475" s="41"/>
      <c r="RMG475" s="41"/>
      <c r="RMH475" s="41"/>
      <c r="RMI475" s="41"/>
      <c r="RMJ475" s="41"/>
      <c r="RMK475" s="41"/>
      <c r="RML475" s="41"/>
      <c r="RMM475" s="41"/>
      <c r="RMN475" s="41"/>
      <c r="RMO475" s="41"/>
      <c r="RMP475" s="41"/>
      <c r="RMQ475" s="41"/>
      <c r="RMR475" s="41"/>
      <c r="RMS475" s="41"/>
      <c r="RMT475" s="41"/>
      <c r="RMU475" s="41"/>
      <c r="RMV475" s="41"/>
      <c r="RMW475" s="41"/>
      <c r="RMX475" s="41"/>
      <c r="RMY475" s="41"/>
      <c r="RMZ475" s="41"/>
      <c r="RNA475" s="41"/>
      <c r="RNB475" s="41"/>
      <c r="RNC475" s="41"/>
      <c r="RND475" s="41"/>
      <c r="RNE475" s="41"/>
      <c r="RNF475" s="41"/>
      <c r="RNG475" s="41"/>
      <c r="RNH475" s="41"/>
      <c r="RNI475" s="41"/>
      <c r="RNJ475" s="41"/>
      <c r="RNK475" s="41"/>
      <c r="RNL475" s="41"/>
      <c r="RNM475" s="41"/>
      <c r="RNN475" s="41"/>
      <c r="RNO475" s="41"/>
      <c r="RNP475" s="41"/>
      <c r="RNQ475" s="41"/>
      <c r="RNR475" s="41"/>
      <c r="RNS475" s="41"/>
      <c r="RNT475" s="41"/>
      <c r="RNU475" s="41"/>
      <c r="RNV475" s="41"/>
      <c r="RNW475" s="41"/>
      <c r="RNX475" s="41"/>
      <c r="RNY475" s="41"/>
      <c r="RNZ475" s="41"/>
      <c r="ROA475" s="41"/>
      <c r="ROB475" s="41"/>
      <c r="ROC475" s="41"/>
      <c r="ROD475" s="41"/>
      <c r="ROE475" s="41"/>
      <c r="ROF475" s="41"/>
      <c r="ROG475" s="41"/>
      <c r="ROH475" s="41"/>
      <c r="ROI475" s="41"/>
      <c r="ROJ475" s="41"/>
      <c r="ROK475" s="41"/>
      <c r="ROL475" s="41"/>
      <c r="ROM475" s="41"/>
      <c r="RON475" s="41"/>
      <c r="ROO475" s="41"/>
      <c r="ROP475" s="41"/>
      <c r="ROQ475" s="41"/>
      <c r="ROR475" s="41"/>
      <c r="ROS475" s="41"/>
      <c r="ROT475" s="41"/>
      <c r="ROU475" s="41"/>
      <c r="ROV475" s="41"/>
      <c r="ROW475" s="41"/>
      <c r="ROX475" s="41"/>
      <c r="ROY475" s="41"/>
      <c r="ROZ475" s="41"/>
      <c r="RPA475" s="41"/>
      <c r="RPB475" s="41"/>
      <c r="RPC475" s="41"/>
      <c r="RPD475" s="41"/>
      <c r="RPE475" s="41"/>
      <c r="RPF475" s="41"/>
      <c r="RPG475" s="41"/>
      <c r="RPH475" s="41"/>
      <c r="RPI475" s="41"/>
      <c r="RPJ475" s="41"/>
      <c r="RPK475" s="41"/>
      <c r="RPL475" s="41"/>
      <c r="RPM475" s="41"/>
      <c r="RPN475" s="41"/>
      <c r="RPO475" s="41"/>
      <c r="RPP475" s="41"/>
      <c r="RPQ475" s="41"/>
      <c r="RPR475" s="41"/>
      <c r="RPS475" s="41"/>
      <c r="RPT475" s="41"/>
      <c r="RPU475" s="41"/>
      <c r="RPV475" s="41"/>
      <c r="RPW475" s="41"/>
      <c r="RPX475" s="41"/>
      <c r="RPY475" s="41"/>
      <c r="RPZ475" s="41"/>
      <c r="RQA475" s="41"/>
      <c r="RQB475" s="41"/>
      <c r="RQC475" s="41"/>
      <c r="RQD475" s="41"/>
      <c r="RQE475" s="41"/>
      <c r="RQF475" s="41"/>
      <c r="RQG475" s="41"/>
      <c r="RQH475" s="41"/>
      <c r="RQI475" s="41"/>
      <c r="RQJ475" s="41"/>
      <c r="RQK475" s="41"/>
      <c r="RQL475" s="41"/>
      <c r="RQM475" s="41"/>
      <c r="RQN475" s="41"/>
      <c r="RQO475" s="41"/>
      <c r="RQP475" s="41"/>
      <c r="RQQ475" s="41"/>
      <c r="RQR475" s="41"/>
      <c r="RQS475" s="41"/>
      <c r="RQT475" s="41"/>
      <c r="RQU475" s="41"/>
      <c r="RQV475" s="41"/>
      <c r="RQW475" s="41"/>
      <c r="RQX475" s="41"/>
      <c r="RQY475" s="41"/>
      <c r="RQZ475" s="41"/>
      <c r="RRA475" s="41"/>
      <c r="RRB475" s="41"/>
      <c r="RRC475" s="41"/>
      <c r="RRD475" s="41"/>
      <c r="RRE475" s="41"/>
      <c r="RRF475" s="41"/>
      <c r="RRG475" s="41"/>
      <c r="RRH475" s="41"/>
      <c r="RRI475" s="41"/>
      <c r="RRJ475" s="41"/>
      <c r="RRK475" s="41"/>
      <c r="RRL475" s="41"/>
      <c r="RRM475" s="41"/>
      <c r="RRN475" s="41"/>
      <c r="RRO475" s="41"/>
      <c r="RRP475" s="41"/>
      <c r="RRQ475" s="41"/>
      <c r="RRR475" s="41"/>
      <c r="RRS475" s="41"/>
      <c r="RRT475" s="41"/>
      <c r="RRU475" s="41"/>
      <c r="RRV475" s="41"/>
      <c r="RRW475" s="41"/>
      <c r="RRX475" s="41"/>
      <c r="RRY475" s="41"/>
      <c r="RRZ475" s="41"/>
      <c r="RSA475" s="41"/>
      <c r="RSB475" s="41"/>
      <c r="RSC475" s="41"/>
      <c r="RSD475" s="41"/>
      <c r="RSE475" s="41"/>
      <c r="RSF475" s="41"/>
      <c r="RSG475" s="41"/>
      <c r="RSH475" s="41"/>
      <c r="RSI475" s="41"/>
      <c r="RSJ475" s="41"/>
      <c r="RSK475" s="41"/>
      <c r="RSL475" s="41"/>
      <c r="RSM475" s="41"/>
      <c r="RSN475" s="41"/>
      <c r="RSO475" s="41"/>
      <c r="RSP475" s="41"/>
      <c r="RSQ475" s="41"/>
      <c r="RSR475" s="41"/>
      <c r="RSS475" s="41"/>
      <c r="RST475" s="41"/>
      <c r="RSU475" s="41"/>
      <c r="RSV475" s="41"/>
      <c r="RSW475" s="41"/>
      <c r="RSX475" s="41"/>
      <c r="RSY475" s="41"/>
      <c r="RSZ475" s="41"/>
      <c r="RTA475" s="41"/>
      <c r="RTB475" s="41"/>
      <c r="RTC475" s="41"/>
      <c r="RTD475" s="41"/>
      <c r="RTE475" s="41"/>
      <c r="RTF475" s="41"/>
      <c r="RTG475" s="41"/>
      <c r="RTH475" s="41"/>
      <c r="RTI475" s="41"/>
      <c r="RTJ475" s="41"/>
      <c r="RTK475" s="41"/>
      <c r="RTL475" s="41"/>
      <c r="RTM475" s="41"/>
      <c r="RTN475" s="41"/>
      <c r="RTO475" s="41"/>
      <c r="RTP475" s="41"/>
      <c r="RTQ475" s="41"/>
      <c r="RTR475" s="41"/>
      <c r="RTS475" s="41"/>
      <c r="RTT475" s="41"/>
      <c r="RTU475" s="41"/>
      <c r="RTV475" s="41"/>
      <c r="RTW475" s="41"/>
      <c r="RTX475" s="41"/>
      <c r="RTY475" s="41"/>
      <c r="RTZ475" s="41"/>
      <c r="RUA475" s="41"/>
      <c r="RUB475" s="41"/>
      <c r="RUC475" s="41"/>
      <c r="RUD475" s="41"/>
      <c r="RUE475" s="41"/>
      <c r="RUF475" s="41"/>
      <c r="RUG475" s="41"/>
      <c r="RUH475" s="41"/>
      <c r="RUI475" s="41"/>
      <c r="RUJ475" s="41"/>
      <c r="RUK475" s="41"/>
      <c r="RUL475" s="41"/>
      <c r="RUM475" s="41"/>
      <c r="RUN475" s="41"/>
      <c r="RUO475" s="41"/>
      <c r="RUP475" s="41"/>
      <c r="RUQ475" s="41"/>
      <c r="RUR475" s="41"/>
      <c r="RUS475" s="41"/>
      <c r="RUT475" s="41"/>
      <c r="RUU475" s="41"/>
      <c r="RUV475" s="41"/>
      <c r="RUW475" s="41"/>
      <c r="RUX475" s="41"/>
      <c r="RUY475" s="41"/>
      <c r="RUZ475" s="41"/>
      <c r="RVA475" s="41"/>
      <c r="RVB475" s="41"/>
      <c r="RVC475" s="41"/>
      <c r="RVD475" s="41"/>
      <c r="RVE475" s="41"/>
      <c r="RVF475" s="41"/>
      <c r="RVG475" s="41"/>
      <c r="RVH475" s="41"/>
      <c r="RVI475" s="41"/>
      <c r="RVJ475" s="41"/>
      <c r="RVK475" s="41"/>
      <c r="RVL475" s="41"/>
      <c r="RVM475" s="41"/>
      <c r="RVN475" s="41"/>
      <c r="RVO475" s="41"/>
      <c r="RVP475" s="41"/>
      <c r="RVQ475" s="41"/>
      <c r="RVR475" s="41"/>
      <c r="RVS475" s="41"/>
      <c r="RVT475" s="41"/>
      <c r="RVU475" s="41"/>
      <c r="RVV475" s="41"/>
      <c r="RVW475" s="41"/>
      <c r="RVX475" s="41"/>
      <c r="RVY475" s="41"/>
      <c r="RVZ475" s="41"/>
      <c r="RWA475" s="41"/>
      <c r="RWB475" s="41"/>
      <c r="RWC475" s="41"/>
      <c r="RWD475" s="41"/>
      <c r="RWE475" s="41"/>
      <c r="RWF475" s="41"/>
      <c r="RWG475" s="41"/>
      <c r="RWH475" s="41"/>
      <c r="RWI475" s="41"/>
      <c r="RWJ475" s="41"/>
      <c r="RWK475" s="41"/>
      <c r="RWL475" s="41"/>
      <c r="RWM475" s="41"/>
      <c r="RWN475" s="41"/>
      <c r="RWO475" s="41"/>
      <c r="RWP475" s="41"/>
      <c r="RWQ475" s="41"/>
      <c r="RWR475" s="41"/>
      <c r="RWS475" s="41"/>
      <c r="RWT475" s="41"/>
      <c r="RWU475" s="41"/>
      <c r="RWV475" s="41"/>
      <c r="RWW475" s="41"/>
      <c r="RWX475" s="41"/>
      <c r="RWY475" s="41"/>
      <c r="RWZ475" s="41"/>
      <c r="RXA475" s="41"/>
      <c r="RXB475" s="41"/>
      <c r="RXC475" s="41"/>
      <c r="RXD475" s="41"/>
      <c r="RXE475" s="41"/>
      <c r="RXF475" s="41"/>
      <c r="RXG475" s="41"/>
      <c r="RXH475" s="41"/>
      <c r="RXI475" s="41"/>
      <c r="RXJ475" s="41"/>
      <c r="RXK475" s="41"/>
      <c r="RXL475" s="41"/>
      <c r="RXM475" s="41"/>
      <c r="RXN475" s="41"/>
      <c r="RXO475" s="41"/>
      <c r="RXP475" s="41"/>
      <c r="RXQ475" s="41"/>
      <c r="RXR475" s="41"/>
      <c r="RXS475" s="41"/>
      <c r="RXT475" s="41"/>
      <c r="RXU475" s="41"/>
      <c r="RXV475" s="41"/>
      <c r="RXW475" s="41"/>
      <c r="RXX475" s="41"/>
      <c r="RXY475" s="41"/>
      <c r="RXZ475" s="41"/>
      <c r="RYA475" s="41"/>
      <c r="RYB475" s="41"/>
      <c r="RYC475" s="41"/>
      <c r="RYD475" s="41"/>
      <c r="RYE475" s="41"/>
      <c r="RYF475" s="41"/>
      <c r="RYG475" s="41"/>
      <c r="RYH475" s="41"/>
      <c r="RYI475" s="41"/>
      <c r="RYJ475" s="41"/>
      <c r="RYK475" s="41"/>
      <c r="RYL475" s="41"/>
      <c r="RYM475" s="41"/>
      <c r="RYN475" s="41"/>
      <c r="RYO475" s="41"/>
      <c r="RYP475" s="41"/>
      <c r="RYQ475" s="41"/>
      <c r="RYR475" s="41"/>
      <c r="RYS475" s="41"/>
      <c r="RYT475" s="41"/>
      <c r="RYU475" s="41"/>
      <c r="RYV475" s="41"/>
      <c r="RYW475" s="41"/>
      <c r="RYX475" s="41"/>
      <c r="RYY475" s="41"/>
      <c r="RYZ475" s="41"/>
      <c r="RZA475" s="41"/>
      <c r="RZB475" s="41"/>
      <c r="RZC475" s="41"/>
      <c r="RZD475" s="41"/>
      <c r="RZE475" s="41"/>
      <c r="RZF475" s="41"/>
      <c r="RZG475" s="41"/>
      <c r="RZH475" s="41"/>
      <c r="RZI475" s="41"/>
      <c r="RZJ475" s="41"/>
      <c r="RZK475" s="41"/>
      <c r="RZL475" s="41"/>
      <c r="RZM475" s="41"/>
      <c r="RZN475" s="41"/>
      <c r="RZO475" s="41"/>
      <c r="RZP475" s="41"/>
      <c r="RZQ475" s="41"/>
      <c r="RZR475" s="41"/>
      <c r="RZS475" s="41"/>
      <c r="RZT475" s="41"/>
      <c r="RZU475" s="41"/>
      <c r="RZV475" s="41"/>
      <c r="RZW475" s="41"/>
      <c r="RZX475" s="41"/>
      <c r="RZY475" s="41"/>
      <c r="RZZ475" s="41"/>
      <c r="SAA475" s="41"/>
      <c r="SAB475" s="41"/>
      <c r="SAC475" s="41"/>
      <c r="SAD475" s="41"/>
      <c r="SAE475" s="41"/>
      <c r="SAF475" s="41"/>
      <c r="SAG475" s="41"/>
      <c r="SAH475" s="41"/>
      <c r="SAI475" s="41"/>
      <c r="SAJ475" s="41"/>
      <c r="SAK475" s="41"/>
      <c r="SAL475" s="41"/>
      <c r="SAM475" s="41"/>
      <c r="SAN475" s="41"/>
      <c r="SAO475" s="41"/>
      <c r="SAP475" s="41"/>
      <c r="SAQ475" s="41"/>
      <c r="SAR475" s="41"/>
      <c r="SAS475" s="41"/>
      <c r="SAT475" s="41"/>
      <c r="SAU475" s="41"/>
      <c r="SAV475" s="41"/>
      <c r="SAW475" s="41"/>
      <c r="SAX475" s="41"/>
      <c r="SAY475" s="41"/>
      <c r="SAZ475" s="41"/>
      <c r="SBA475" s="41"/>
      <c r="SBB475" s="41"/>
      <c r="SBC475" s="41"/>
      <c r="SBD475" s="41"/>
      <c r="SBE475" s="41"/>
      <c r="SBF475" s="41"/>
      <c r="SBG475" s="41"/>
      <c r="SBH475" s="41"/>
      <c r="SBI475" s="41"/>
      <c r="SBJ475" s="41"/>
      <c r="SBK475" s="41"/>
      <c r="SBL475" s="41"/>
      <c r="SBM475" s="41"/>
      <c r="SBN475" s="41"/>
      <c r="SBO475" s="41"/>
      <c r="SBP475" s="41"/>
      <c r="SBQ475" s="41"/>
      <c r="SBR475" s="41"/>
      <c r="SBS475" s="41"/>
      <c r="SBT475" s="41"/>
      <c r="SBU475" s="41"/>
      <c r="SBV475" s="41"/>
      <c r="SBW475" s="41"/>
      <c r="SBX475" s="41"/>
      <c r="SBY475" s="41"/>
      <c r="SBZ475" s="41"/>
      <c r="SCA475" s="41"/>
      <c r="SCB475" s="41"/>
      <c r="SCC475" s="41"/>
      <c r="SCD475" s="41"/>
      <c r="SCE475" s="41"/>
      <c r="SCF475" s="41"/>
      <c r="SCG475" s="41"/>
      <c r="SCH475" s="41"/>
      <c r="SCI475" s="41"/>
      <c r="SCJ475" s="41"/>
      <c r="SCK475" s="41"/>
      <c r="SCL475" s="41"/>
      <c r="SCM475" s="41"/>
      <c r="SCN475" s="41"/>
      <c r="SCO475" s="41"/>
      <c r="SCP475" s="41"/>
      <c r="SCQ475" s="41"/>
      <c r="SCR475" s="41"/>
      <c r="SCS475" s="41"/>
      <c r="SCT475" s="41"/>
      <c r="SCU475" s="41"/>
      <c r="SCV475" s="41"/>
      <c r="SCW475" s="41"/>
      <c r="SCX475" s="41"/>
      <c r="SCY475" s="41"/>
      <c r="SCZ475" s="41"/>
      <c r="SDA475" s="41"/>
      <c r="SDB475" s="41"/>
      <c r="SDC475" s="41"/>
      <c r="SDD475" s="41"/>
      <c r="SDE475" s="41"/>
      <c r="SDF475" s="41"/>
      <c r="SDG475" s="41"/>
      <c r="SDH475" s="41"/>
      <c r="SDI475" s="41"/>
      <c r="SDJ475" s="41"/>
      <c r="SDK475" s="41"/>
      <c r="SDL475" s="41"/>
      <c r="SDM475" s="41"/>
      <c r="SDN475" s="41"/>
      <c r="SDO475" s="41"/>
      <c r="SDP475" s="41"/>
      <c r="SDQ475" s="41"/>
      <c r="SDR475" s="41"/>
      <c r="SDS475" s="41"/>
      <c r="SDT475" s="41"/>
      <c r="SDU475" s="41"/>
      <c r="SDV475" s="41"/>
      <c r="SDW475" s="41"/>
      <c r="SDX475" s="41"/>
      <c r="SDY475" s="41"/>
      <c r="SDZ475" s="41"/>
      <c r="SEA475" s="41"/>
      <c r="SEB475" s="41"/>
      <c r="SEC475" s="41"/>
      <c r="SED475" s="41"/>
      <c r="SEE475" s="41"/>
      <c r="SEF475" s="41"/>
      <c r="SEG475" s="41"/>
      <c r="SEH475" s="41"/>
      <c r="SEI475" s="41"/>
      <c r="SEJ475" s="41"/>
      <c r="SEK475" s="41"/>
      <c r="SEL475" s="41"/>
      <c r="SEM475" s="41"/>
      <c r="SEN475" s="41"/>
      <c r="SEO475" s="41"/>
      <c r="SEP475" s="41"/>
      <c r="SEQ475" s="41"/>
      <c r="SER475" s="41"/>
      <c r="SES475" s="41"/>
      <c r="SET475" s="41"/>
      <c r="SEU475" s="41"/>
      <c r="SEV475" s="41"/>
      <c r="SEW475" s="41"/>
      <c r="SEX475" s="41"/>
      <c r="SEY475" s="41"/>
      <c r="SEZ475" s="41"/>
      <c r="SFA475" s="41"/>
      <c r="SFB475" s="41"/>
      <c r="SFC475" s="41"/>
      <c r="SFD475" s="41"/>
      <c r="SFE475" s="41"/>
      <c r="SFF475" s="41"/>
      <c r="SFG475" s="41"/>
      <c r="SFH475" s="41"/>
      <c r="SFI475" s="41"/>
      <c r="SFJ475" s="41"/>
      <c r="SFK475" s="41"/>
      <c r="SFL475" s="41"/>
      <c r="SFM475" s="41"/>
      <c r="SFN475" s="41"/>
      <c r="SFO475" s="41"/>
      <c r="SFP475" s="41"/>
      <c r="SFQ475" s="41"/>
      <c r="SFR475" s="41"/>
      <c r="SFS475" s="41"/>
      <c r="SFT475" s="41"/>
      <c r="SFU475" s="41"/>
      <c r="SFV475" s="41"/>
      <c r="SFW475" s="41"/>
      <c r="SFX475" s="41"/>
      <c r="SFY475" s="41"/>
      <c r="SFZ475" s="41"/>
      <c r="SGA475" s="41"/>
      <c r="SGB475" s="41"/>
      <c r="SGC475" s="41"/>
      <c r="SGD475" s="41"/>
      <c r="SGE475" s="41"/>
      <c r="SGF475" s="41"/>
      <c r="SGG475" s="41"/>
      <c r="SGH475" s="41"/>
      <c r="SGI475" s="41"/>
      <c r="SGJ475" s="41"/>
      <c r="SGK475" s="41"/>
      <c r="SGL475" s="41"/>
      <c r="SGM475" s="41"/>
      <c r="SGN475" s="41"/>
      <c r="SGO475" s="41"/>
      <c r="SGP475" s="41"/>
      <c r="SGQ475" s="41"/>
      <c r="SGR475" s="41"/>
      <c r="SGS475" s="41"/>
      <c r="SGT475" s="41"/>
      <c r="SGU475" s="41"/>
      <c r="SGV475" s="41"/>
      <c r="SGW475" s="41"/>
      <c r="SGX475" s="41"/>
      <c r="SGY475" s="41"/>
      <c r="SGZ475" s="41"/>
      <c r="SHA475" s="41"/>
      <c r="SHB475" s="41"/>
      <c r="SHC475" s="41"/>
      <c r="SHD475" s="41"/>
      <c r="SHE475" s="41"/>
      <c r="SHF475" s="41"/>
      <c r="SHG475" s="41"/>
      <c r="SHH475" s="41"/>
      <c r="SHI475" s="41"/>
      <c r="SHJ475" s="41"/>
      <c r="SHK475" s="41"/>
      <c r="SHL475" s="41"/>
      <c r="SHM475" s="41"/>
      <c r="SHN475" s="41"/>
      <c r="SHO475" s="41"/>
      <c r="SHP475" s="41"/>
      <c r="SHQ475" s="41"/>
      <c r="SHR475" s="41"/>
      <c r="SHS475" s="41"/>
      <c r="SHT475" s="41"/>
      <c r="SHU475" s="41"/>
      <c r="SHV475" s="41"/>
      <c r="SHW475" s="41"/>
      <c r="SHX475" s="41"/>
      <c r="SHY475" s="41"/>
      <c r="SHZ475" s="41"/>
      <c r="SIA475" s="41"/>
      <c r="SIB475" s="41"/>
      <c r="SIC475" s="41"/>
      <c r="SID475" s="41"/>
      <c r="SIE475" s="41"/>
      <c r="SIF475" s="41"/>
      <c r="SIG475" s="41"/>
      <c r="SIH475" s="41"/>
      <c r="SII475" s="41"/>
      <c r="SIJ475" s="41"/>
      <c r="SIK475" s="41"/>
      <c r="SIL475" s="41"/>
      <c r="SIM475" s="41"/>
      <c r="SIN475" s="41"/>
      <c r="SIO475" s="41"/>
      <c r="SIP475" s="41"/>
      <c r="SIQ475" s="41"/>
      <c r="SIR475" s="41"/>
      <c r="SIS475" s="41"/>
      <c r="SIT475" s="41"/>
      <c r="SIU475" s="41"/>
      <c r="SIV475" s="41"/>
      <c r="SIW475" s="41"/>
      <c r="SIX475" s="41"/>
      <c r="SIY475" s="41"/>
      <c r="SIZ475" s="41"/>
      <c r="SJA475" s="41"/>
      <c r="SJB475" s="41"/>
      <c r="SJC475" s="41"/>
      <c r="SJD475" s="41"/>
      <c r="SJE475" s="41"/>
      <c r="SJF475" s="41"/>
      <c r="SJG475" s="41"/>
      <c r="SJH475" s="41"/>
      <c r="SJI475" s="41"/>
      <c r="SJJ475" s="41"/>
      <c r="SJK475" s="41"/>
      <c r="SJL475" s="41"/>
      <c r="SJM475" s="41"/>
      <c r="SJN475" s="41"/>
      <c r="SJO475" s="41"/>
      <c r="SJP475" s="41"/>
      <c r="SJQ475" s="41"/>
      <c r="SJR475" s="41"/>
      <c r="SJS475" s="41"/>
      <c r="SJT475" s="41"/>
      <c r="SJU475" s="41"/>
      <c r="SJV475" s="41"/>
      <c r="SJW475" s="41"/>
      <c r="SJX475" s="41"/>
      <c r="SJY475" s="41"/>
      <c r="SJZ475" s="41"/>
      <c r="SKA475" s="41"/>
      <c r="SKB475" s="41"/>
      <c r="SKC475" s="41"/>
      <c r="SKD475" s="41"/>
      <c r="SKE475" s="41"/>
      <c r="SKF475" s="41"/>
      <c r="SKG475" s="41"/>
      <c r="SKH475" s="41"/>
      <c r="SKI475" s="41"/>
      <c r="SKJ475" s="41"/>
      <c r="SKK475" s="41"/>
      <c r="SKL475" s="41"/>
      <c r="SKM475" s="41"/>
      <c r="SKN475" s="41"/>
      <c r="SKO475" s="41"/>
      <c r="SKP475" s="41"/>
      <c r="SKQ475" s="41"/>
      <c r="SKR475" s="41"/>
      <c r="SKS475" s="41"/>
      <c r="SKT475" s="41"/>
      <c r="SKU475" s="41"/>
      <c r="SKV475" s="41"/>
      <c r="SKW475" s="41"/>
      <c r="SKX475" s="41"/>
      <c r="SKY475" s="41"/>
      <c r="SKZ475" s="41"/>
      <c r="SLA475" s="41"/>
      <c r="SLB475" s="41"/>
      <c r="SLC475" s="41"/>
      <c r="SLD475" s="41"/>
      <c r="SLE475" s="41"/>
      <c r="SLF475" s="41"/>
      <c r="SLG475" s="41"/>
      <c r="SLH475" s="41"/>
      <c r="SLI475" s="41"/>
      <c r="SLJ475" s="41"/>
      <c r="SLK475" s="41"/>
      <c r="SLL475" s="41"/>
      <c r="SLM475" s="41"/>
      <c r="SLN475" s="41"/>
      <c r="SLO475" s="41"/>
      <c r="SLP475" s="41"/>
      <c r="SLQ475" s="41"/>
      <c r="SLR475" s="41"/>
      <c r="SLS475" s="41"/>
      <c r="SLT475" s="41"/>
      <c r="SLU475" s="41"/>
      <c r="SLV475" s="41"/>
      <c r="SLW475" s="41"/>
      <c r="SLX475" s="41"/>
      <c r="SLY475" s="41"/>
      <c r="SLZ475" s="41"/>
      <c r="SMA475" s="41"/>
      <c r="SMB475" s="41"/>
      <c r="SMC475" s="41"/>
      <c r="SMD475" s="41"/>
      <c r="SME475" s="41"/>
      <c r="SMF475" s="41"/>
      <c r="SMG475" s="41"/>
      <c r="SMH475" s="41"/>
      <c r="SMI475" s="41"/>
      <c r="SMJ475" s="41"/>
      <c r="SMK475" s="41"/>
      <c r="SML475" s="41"/>
      <c r="SMM475" s="41"/>
      <c r="SMN475" s="41"/>
      <c r="SMO475" s="41"/>
      <c r="SMP475" s="41"/>
      <c r="SMQ475" s="41"/>
      <c r="SMR475" s="41"/>
      <c r="SMS475" s="41"/>
      <c r="SMT475" s="41"/>
      <c r="SMU475" s="41"/>
      <c r="SMV475" s="41"/>
      <c r="SMW475" s="41"/>
      <c r="SMX475" s="41"/>
      <c r="SMY475" s="41"/>
      <c r="SMZ475" s="41"/>
      <c r="SNA475" s="41"/>
      <c r="SNB475" s="41"/>
      <c r="SNC475" s="41"/>
      <c r="SND475" s="41"/>
      <c r="SNE475" s="41"/>
      <c r="SNF475" s="41"/>
      <c r="SNG475" s="41"/>
      <c r="SNH475" s="41"/>
      <c r="SNI475" s="41"/>
      <c r="SNJ475" s="41"/>
      <c r="SNK475" s="41"/>
      <c r="SNL475" s="41"/>
      <c r="SNM475" s="41"/>
      <c r="SNN475" s="41"/>
      <c r="SNO475" s="41"/>
      <c r="SNP475" s="41"/>
      <c r="SNQ475" s="41"/>
      <c r="SNR475" s="41"/>
      <c r="SNS475" s="41"/>
      <c r="SNT475" s="41"/>
      <c r="SNU475" s="41"/>
      <c r="SNV475" s="41"/>
      <c r="SNW475" s="41"/>
      <c r="SNX475" s="41"/>
      <c r="SNY475" s="41"/>
      <c r="SNZ475" s="41"/>
      <c r="SOA475" s="41"/>
      <c r="SOB475" s="41"/>
      <c r="SOC475" s="41"/>
      <c r="SOD475" s="41"/>
      <c r="SOE475" s="41"/>
      <c r="SOF475" s="41"/>
      <c r="SOG475" s="41"/>
      <c r="SOH475" s="41"/>
      <c r="SOI475" s="41"/>
      <c r="SOJ475" s="41"/>
      <c r="SOK475" s="41"/>
      <c r="SOL475" s="41"/>
      <c r="SOM475" s="41"/>
      <c r="SON475" s="41"/>
      <c r="SOO475" s="41"/>
      <c r="SOP475" s="41"/>
      <c r="SOQ475" s="41"/>
      <c r="SOR475" s="41"/>
      <c r="SOS475" s="41"/>
      <c r="SOT475" s="41"/>
      <c r="SOU475" s="41"/>
      <c r="SOV475" s="41"/>
      <c r="SOW475" s="41"/>
      <c r="SOX475" s="41"/>
      <c r="SOY475" s="41"/>
      <c r="SOZ475" s="41"/>
      <c r="SPA475" s="41"/>
      <c r="SPB475" s="41"/>
      <c r="SPC475" s="41"/>
      <c r="SPD475" s="41"/>
      <c r="SPE475" s="41"/>
      <c r="SPF475" s="41"/>
      <c r="SPG475" s="41"/>
      <c r="SPH475" s="41"/>
      <c r="SPI475" s="41"/>
      <c r="SPJ475" s="41"/>
      <c r="SPK475" s="41"/>
      <c r="SPL475" s="41"/>
      <c r="SPM475" s="41"/>
      <c r="SPN475" s="41"/>
      <c r="SPO475" s="41"/>
      <c r="SPP475" s="41"/>
      <c r="SPQ475" s="41"/>
      <c r="SPR475" s="41"/>
      <c r="SPS475" s="41"/>
      <c r="SPT475" s="41"/>
      <c r="SPU475" s="41"/>
      <c r="SPV475" s="41"/>
      <c r="SPW475" s="41"/>
      <c r="SPX475" s="41"/>
      <c r="SPY475" s="41"/>
      <c r="SPZ475" s="41"/>
      <c r="SQA475" s="41"/>
      <c r="SQB475" s="41"/>
      <c r="SQC475" s="41"/>
      <c r="SQD475" s="41"/>
      <c r="SQE475" s="41"/>
      <c r="SQF475" s="41"/>
      <c r="SQG475" s="41"/>
      <c r="SQH475" s="41"/>
      <c r="SQI475" s="41"/>
      <c r="SQJ475" s="41"/>
      <c r="SQK475" s="41"/>
      <c r="SQL475" s="41"/>
      <c r="SQM475" s="41"/>
      <c r="SQN475" s="41"/>
      <c r="SQO475" s="41"/>
      <c r="SQP475" s="41"/>
      <c r="SQQ475" s="41"/>
      <c r="SQR475" s="41"/>
      <c r="SQS475" s="41"/>
      <c r="SQT475" s="41"/>
      <c r="SQU475" s="41"/>
      <c r="SQV475" s="41"/>
      <c r="SQW475" s="41"/>
      <c r="SQX475" s="41"/>
      <c r="SQY475" s="41"/>
      <c r="SQZ475" s="41"/>
      <c r="SRA475" s="41"/>
      <c r="SRB475" s="41"/>
      <c r="SRC475" s="41"/>
      <c r="SRD475" s="41"/>
      <c r="SRE475" s="41"/>
      <c r="SRF475" s="41"/>
      <c r="SRG475" s="41"/>
      <c r="SRH475" s="41"/>
      <c r="SRI475" s="41"/>
      <c r="SRJ475" s="41"/>
      <c r="SRK475" s="41"/>
      <c r="SRL475" s="41"/>
      <c r="SRM475" s="41"/>
      <c r="SRN475" s="41"/>
      <c r="SRO475" s="41"/>
      <c r="SRP475" s="41"/>
      <c r="SRQ475" s="41"/>
      <c r="SRR475" s="41"/>
      <c r="SRS475" s="41"/>
      <c r="SRT475" s="41"/>
      <c r="SRU475" s="41"/>
      <c r="SRV475" s="41"/>
      <c r="SRW475" s="41"/>
      <c r="SRX475" s="41"/>
      <c r="SRY475" s="41"/>
      <c r="SRZ475" s="41"/>
      <c r="SSA475" s="41"/>
      <c r="SSB475" s="41"/>
      <c r="SSC475" s="41"/>
      <c r="SSD475" s="41"/>
      <c r="SSE475" s="41"/>
      <c r="SSF475" s="41"/>
      <c r="SSG475" s="41"/>
      <c r="SSH475" s="41"/>
      <c r="SSI475" s="41"/>
      <c r="SSJ475" s="41"/>
      <c r="SSK475" s="41"/>
      <c r="SSL475" s="41"/>
      <c r="SSM475" s="41"/>
      <c r="SSN475" s="41"/>
      <c r="SSO475" s="41"/>
      <c r="SSP475" s="41"/>
      <c r="SSQ475" s="41"/>
      <c r="SSR475" s="41"/>
      <c r="SSS475" s="41"/>
      <c r="SST475" s="41"/>
      <c r="SSU475" s="41"/>
      <c r="SSV475" s="41"/>
      <c r="SSW475" s="41"/>
      <c r="SSX475" s="41"/>
      <c r="SSY475" s="41"/>
      <c r="SSZ475" s="41"/>
      <c r="STA475" s="41"/>
      <c r="STB475" s="41"/>
      <c r="STC475" s="41"/>
      <c r="STD475" s="41"/>
      <c r="STE475" s="41"/>
      <c r="STF475" s="41"/>
      <c r="STG475" s="41"/>
      <c r="STH475" s="41"/>
      <c r="STI475" s="41"/>
      <c r="STJ475" s="41"/>
      <c r="STK475" s="41"/>
      <c r="STL475" s="41"/>
      <c r="STM475" s="41"/>
      <c r="STN475" s="41"/>
      <c r="STO475" s="41"/>
      <c r="STP475" s="41"/>
      <c r="STQ475" s="41"/>
      <c r="STR475" s="41"/>
      <c r="STS475" s="41"/>
      <c r="STT475" s="41"/>
      <c r="STU475" s="41"/>
      <c r="STV475" s="41"/>
      <c r="STW475" s="41"/>
      <c r="STX475" s="41"/>
      <c r="STY475" s="41"/>
      <c r="STZ475" s="41"/>
      <c r="SUA475" s="41"/>
      <c r="SUB475" s="41"/>
      <c r="SUC475" s="41"/>
      <c r="SUD475" s="41"/>
      <c r="SUE475" s="41"/>
      <c r="SUF475" s="41"/>
      <c r="SUG475" s="41"/>
      <c r="SUH475" s="41"/>
      <c r="SUI475" s="41"/>
      <c r="SUJ475" s="41"/>
      <c r="SUK475" s="41"/>
      <c r="SUL475" s="41"/>
      <c r="SUM475" s="41"/>
      <c r="SUN475" s="41"/>
      <c r="SUO475" s="41"/>
      <c r="SUP475" s="41"/>
      <c r="SUQ475" s="41"/>
      <c r="SUR475" s="41"/>
      <c r="SUS475" s="41"/>
      <c r="SUT475" s="41"/>
      <c r="SUU475" s="41"/>
      <c r="SUV475" s="41"/>
      <c r="SUW475" s="41"/>
      <c r="SUX475" s="41"/>
      <c r="SUY475" s="41"/>
      <c r="SUZ475" s="41"/>
      <c r="SVA475" s="41"/>
      <c r="SVB475" s="41"/>
      <c r="SVC475" s="41"/>
      <c r="SVD475" s="41"/>
      <c r="SVE475" s="41"/>
      <c r="SVF475" s="41"/>
      <c r="SVG475" s="41"/>
      <c r="SVH475" s="41"/>
      <c r="SVI475" s="41"/>
      <c r="SVJ475" s="41"/>
      <c r="SVK475" s="41"/>
      <c r="SVL475" s="41"/>
      <c r="SVM475" s="41"/>
      <c r="SVN475" s="41"/>
      <c r="SVO475" s="41"/>
      <c r="SVP475" s="41"/>
      <c r="SVQ475" s="41"/>
      <c r="SVR475" s="41"/>
      <c r="SVS475" s="41"/>
      <c r="SVT475" s="41"/>
      <c r="SVU475" s="41"/>
      <c r="SVV475" s="41"/>
      <c r="SVW475" s="41"/>
      <c r="SVX475" s="41"/>
      <c r="SVY475" s="41"/>
      <c r="SVZ475" s="41"/>
      <c r="SWA475" s="41"/>
      <c r="SWB475" s="41"/>
      <c r="SWC475" s="41"/>
      <c r="SWD475" s="41"/>
      <c r="SWE475" s="41"/>
      <c r="SWF475" s="41"/>
      <c r="SWG475" s="41"/>
      <c r="SWH475" s="41"/>
      <c r="SWI475" s="41"/>
      <c r="SWJ475" s="41"/>
      <c r="SWK475" s="41"/>
      <c r="SWL475" s="41"/>
      <c r="SWM475" s="41"/>
      <c r="SWN475" s="41"/>
      <c r="SWO475" s="41"/>
      <c r="SWP475" s="41"/>
      <c r="SWQ475" s="41"/>
      <c r="SWR475" s="41"/>
      <c r="SWS475" s="41"/>
      <c r="SWT475" s="41"/>
      <c r="SWU475" s="41"/>
      <c r="SWV475" s="41"/>
      <c r="SWW475" s="41"/>
      <c r="SWX475" s="41"/>
      <c r="SWY475" s="41"/>
      <c r="SWZ475" s="41"/>
      <c r="SXA475" s="41"/>
      <c r="SXB475" s="41"/>
      <c r="SXC475" s="41"/>
      <c r="SXD475" s="41"/>
      <c r="SXE475" s="41"/>
      <c r="SXF475" s="41"/>
      <c r="SXG475" s="41"/>
      <c r="SXH475" s="41"/>
      <c r="SXI475" s="41"/>
      <c r="SXJ475" s="41"/>
      <c r="SXK475" s="41"/>
      <c r="SXL475" s="41"/>
      <c r="SXM475" s="41"/>
      <c r="SXN475" s="41"/>
      <c r="SXO475" s="41"/>
      <c r="SXP475" s="41"/>
      <c r="SXQ475" s="41"/>
      <c r="SXR475" s="41"/>
      <c r="SXS475" s="41"/>
      <c r="SXT475" s="41"/>
      <c r="SXU475" s="41"/>
      <c r="SXV475" s="41"/>
      <c r="SXW475" s="41"/>
      <c r="SXX475" s="41"/>
      <c r="SXY475" s="41"/>
      <c r="SXZ475" s="41"/>
      <c r="SYA475" s="41"/>
      <c r="SYB475" s="41"/>
      <c r="SYC475" s="41"/>
      <c r="SYD475" s="41"/>
      <c r="SYE475" s="41"/>
      <c r="SYF475" s="41"/>
      <c r="SYG475" s="41"/>
      <c r="SYH475" s="41"/>
      <c r="SYI475" s="41"/>
      <c r="SYJ475" s="41"/>
      <c r="SYK475" s="41"/>
      <c r="SYL475" s="41"/>
      <c r="SYM475" s="41"/>
      <c r="SYN475" s="41"/>
      <c r="SYO475" s="41"/>
      <c r="SYP475" s="41"/>
      <c r="SYQ475" s="41"/>
      <c r="SYR475" s="41"/>
      <c r="SYS475" s="41"/>
      <c r="SYT475" s="41"/>
      <c r="SYU475" s="41"/>
      <c r="SYV475" s="41"/>
      <c r="SYW475" s="41"/>
      <c r="SYX475" s="41"/>
      <c r="SYY475" s="41"/>
      <c r="SYZ475" s="41"/>
      <c r="SZA475" s="41"/>
      <c r="SZB475" s="41"/>
      <c r="SZC475" s="41"/>
      <c r="SZD475" s="41"/>
      <c r="SZE475" s="41"/>
      <c r="SZF475" s="41"/>
      <c r="SZG475" s="41"/>
      <c r="SZH475" s="41"/>
      <c r="SZI475" s="41"/>
      <c r="SZJ475" s="41"/>
      <c r="SZK475" s="41"/>
      <c r="SZL475" s="41"/>
      <c r="SZM475" s="41"/>
      <c r="SZN475" s="41"/>
      <c r="SZO475" s="41"/>
      <c r="SZP475" s="41"/>
      <c r="SZQ475" s="41"/>
      <c r="SZR475" s="41"/>
      <c r="SZS475" s="41"/>
      <c r="SZT475" s="41"/>
      <c r="SZU475" s="41"/>
      <c r="SZV475" s="41"/>
      <c r="SZW475" s="41"/>
      <c r="SZX475" s="41"/>
      <c r="SZY475" s="41"/>
      <c r="SZZ475" s="41"/>
      <c r="TAA475" s="41"/>
      <c r="TAB475" s="41"/>
      <c r="TAC475" s="41"/>
      <c r="TAD475" s="41"/>
      <c r="TAE475" s="41"/>
      <c r="TAF475" s="41"/>
      <c r="TAG475" s="41"/>
      <c r="TAH475" s="41"/>
      <c r="TAI475" s="41"/>
      <c r="TAJ475" s="41"/>
      <c r="TAK475" s="41"/>
      <c r="TAL475" s="41"/>
      <c r="TAM475" s="41"/>
      <c r="TAN475" s="41"/>
      <c r="TAO475" s="41"/>
      <c r="TAP475" s="41"/>
      <c r="TAQ475" s="41"/>
      <c r="TAR475" s="41"/>
      <c r="TAS475" s="41"/>
      <c r="TAT475" s="41"/>
      <c r="TAU475" s="41"/>
      <c r="TAV475" s="41"/>
      <c r="TAW475" s="41"/>
      <c r="TAX475" s="41"/>
      <c r="TAY475" s="41"/>
      <c r="TAZ475" s="41"/>
      <c r="TBA475" s="41"/>
      <c r="TBB475" s="41"/>
      <c r="TBC475" s="41"/>
      <c r="TBD475" s="41"/>
      <c r="TBE475" s="41"/>
      <c r="TBF475" s="41"/>
      <c r="TBG475" s="41"/>
      <c r="TBH475" s="41"/>
      <c r="TBI475" s="41"/>
      <c r="TBJ475" s="41"/>
      <c r="TBK475" s="41"/>
      <c r="TBL475" s="41"/>
      <c r="TBM475" s="41"/>
      <c r="TBN475" s="41"/>
      <c r="TBO475" s="41"/>
      <c r="TBP475" s="41"/>
      <c r="TBQ475" s="41"/>
      <c r="TBR475" s="41"/>
      <c r="TBS475" s="41"/>
      <c r="TBT475" s="41"/>
      <c r="TBU475" s="41"/>
      <c r="TBV475" s="41"/>
      <c r="TBW475" s="41"/>
      <c r="TBX475" s="41"/>
      <c r="TBY475" s="41"/>
      <c r="TBZ475" s="41"/>
      <c r="TCA475" s="41"/>
      <c r="TCB475" s="41"/>
      <c r="TCC475" s="41"/>
      <c r="TCD475" s="41"/>
      <c r="TCE475" s="41"/>
      <c r="TCF475" s="41"/>
      <c r="TCG475" s="41"/>
      <c r="TCH475" s="41"/>
      <c r="TCI475" s="41"/>
      <c r="TCJ475" s="41"/>
      <c r="TCK475" s="41"/>
      <c r="TCL475" s="41"/>
      <c r="TCM475" s="41"/>
      <c r="TCN475" s="41"/>
      <c r="TCO475" s="41"/>
      <c r="TCP475" s="41"/>
      <c r="TCQ475" s="41"/>
      <c r="TCR475" s="41"/>
      <c r="TCS475" s="41"/>
      <c r="TCT475" s="41"/>
      <c r="TCU475" s="41"/>
      <c r="TCV475" s="41"/>
      <c r="TCW475" s="41"/>
      <c r="TCX475" s="41"/>
      <c r="TCY475" s="41"/>
      <c r="TCZ475" s="41"/>
      <c r="TDA475" s="41"/>
      <c r="TDB475" s="41"/>
      <c r="TDC475" s="41"/>
      <c r="TDD475" s="41"/>
      <c r="TDE475" s="41"/>
      <c r="TDF475" s="41"/>
      <c r="TDG475" s="41"/>
      <c r="TDH475" s="41"/>
      <c r="TDI475" s="41"/>
      <c r="TDJ475" s="41"/>
      <c r="TDK475" s="41"/>
      <c r="TDL475" s="41"/>
      <c r="TDM475" s="41"/>
      <c r="TDN475" s="41"/>
      <c r="TDO475" s="41"/>
      <c r="TDP475" s="41"/>
      <c r="TDQ475" s="41"/>
      <c r="TDR475" s="41"/>
      <c r="TDS475" s="41"/>
      <c r="TDT475" s="41"/>
      <c r="TDU475" s="41"/>
      <c r="TDV475" s="41"/>
      <c r="TDW475" s="41"/>
      <c r="TDX475" s="41"/>
      <c r="TDY475" s="41"/>
      <c r="TDZ475" s="41"/>
      <c r="TEA475" s="41"/>
      <c r="TEB475" s="41"/>
      <c r="TEC475" s="41"/>
      <c r="TED475" s="41"/>
      <c r="TEE475" s="41"/>
      <c r="TEF475" s="41"/>
      <c r="TEG475" s="41"/>
      <c r="TEH475" s="41"/>
      <c r="TEI475" s="41"/>
      <c r="TEJ475" s="41"/>
      <c r="TEK475" s="41"/>
      <c r="TEL475" s="41"/>
      <c r="TEM475" s="41"/>
      <c r="TEN475" s="41"/>
      <c r="TEO475" s="41"/>
      <c r="TEP475" s="41"/>
      <c r="TEQ475" s="41"/>
      <c r="TER475" s="41"/>
      <c r="TES475" s="41"/>
      <c r="TET475" s="41"/>
      <c r="TEU475" s="41"/>
      <c r="TEV475" s="41"/>
      <c r="TEW475" s="41"/>
      <c r="TEX475" s="41"/>
      <c r="TEY475" s="41"/>
      <c r="TEZ475" s="41"/>
      <c r="TFA475" s="41"/>
      <c r="TFB475" s="41"/>
      <c r="TFC475" s="41"/>
      <c r="TFD475" s="41"/>
      <c r="TFE475" s="41"/>
      <c r="TFF475" s="41"/>
      <c r="TFG475" s="41"/>
      <c r="TFH475" s="41"/>
      <c r="TFI475" s="41"/>
      <c r="TFJ475" s="41"/>
      <c r="TFK475" s="41"/>
      <c r="TFL475" s="41"/>
      <c r="TFM475" s="41"/>
      <c r="TFN475" s="41"/>
      <c r="TFO475" s="41"/>
      <c r="TFP475" s="41"/>
      <c r="TFQ475" s="41"/>
      <c r="TFR475" s="41"/>
      <c r="TFS475" s="41"/>
      <c r="TFT475" s="41"/>
      <c r="TFU475" s="41"/>
      <c r="TFV475" s="41"/>
      <c r="TFW475" s="41"/>
      <c r="TFX475" s="41"/>
      <c r="TFY475" s="41"/>
      <c r="TFZ475" s="41"/>
      <c r="TGA475" s="41"/>
      <c r="TGB475" s="41"/>
      <c r="TGC475" s="41"/>
      <c r="TGD475" s="41"/>
      <c r="TGE475" s="41"/>
      <c r="TGF475" s="41"/>
      <c r="TGG475" s="41"/>
      <c r="TGH475" s="41"/>
      <c r="TGI475" s="41"/>
      <c r="TGJ475" s="41"/>
      <c r="TGK475" s="41"/>
      <c r="TGL475" s="41"/>
      <c r="TGM475" s="41"/>
      <c r="TGN475" s="41"/>
      <c r="TGO475" s="41"/>
      <c r="TGP475" s="41"/>
      <c r="TGQ475" s="41"/>
      <c r="TGR475" s="41"/>
      <c r="TGS475" s="41"/>
      <c r="TGT475" s="41"/>
      <c r="TGU475" s="41"/>
      <c r="TGV475" s="41"/>
      <c r="TGW475" s="41"/>
      <c r="TGX475" s="41"/>
      <c r="TGY475" s="41"/>
      <c r="TGZ475" s="41"/>
      <c r="THA475" s="41"/>
      <c r="THB475" s="41"/>
      <c r="THC475" s="41"/>
      <c r="THD475" s="41"/>
      <c r="THE475" s="41"/>
      <c r="THF475" s="41"/>
      <c r="THG475" s="41"/>
      <c r="THH475" s="41"/>
      <c r="THI475" s="41"/>
      <c r="THJ475" s="41"/>
      <c r="THK475" s="41"/>
      <c r="THL475" s="41"/>
      <c r="THM475" s="41"/>
      <c r="THN475" s="41"/>
      <c r="THO475" s="41"/>
      <c r="THP475" s="41"/>
      <c r="THQ475" s="41"/>
      <c r="THR475" s="41"/>
      <c r="THS475" s="41"/>
      <c r="THT475" s="41"/>
      <c r="THU475" s="41"/>
      <c r="THV475" s="41"/>
      <c r="THW475" s="41"/>
      <c r="THX475" s="41"/>
      <c r="THY475" s="41"/>
      <c r="THZ475" s="41"/>
      <c r="TIA475" s="41"/>
      <c r="TIB475" s="41"/>
      <c r="TIC475" s="41"/>
      <c r="TID475" s="41"/>
      <c r="TIE475" s="41"/>
      <c r="TIF475" s="41"/>
      <c r="TIG475" s="41"/>
      <c r="TIH475" s="41"/>
      <c r="TII475" s="41"/>
      <c r="TIJ475" s="41"/>
      <c r="TIK475" s="41"/>
      <c r="TIL475" s="41"/>
      <c r="TIM475" s="41"/>
      <c r="TIN475" s="41"/>
      <c r="TIO475" s="41"/>
      <c r="TIP475" s="41"/>
      <c r="TIQ475" s="41"/>
      <c r="TIR475" s="41"/>
      <c r="TIS475" s="41"/>
      <c r="TIT475" s="41"/>
      <c r="TIU475" s="41"/>
      <c r="TIV475" s="41"/>
      <c r="TIW475" s="41"/>
      <c r="TIX475" s="41"/>
      <c r="TIY475" s="41"/>
      <c r="TIZ475" s="41"/>
      <c r="TJA475" s="41"/>
      <c r="TJB475" s="41"/>
      <c r="TJC475" s="41"/>
      <c r="TJD475" s="41"/>
      <c r="TJE475" s="41"/>
      <c r="TJF475" s="41"/>
      <c r="TJG475" s="41"/>
      <c r="TJH475" s="41"/>
      <c r="TJI475" s="41"/>
      <c r="TJJ475" s="41"/>
      <c r="TJK475" s="41"/>
      <c r="TJL475" s="41"/>
      <c r="TJM475" s="41"/>
      <c r="TJN475" s="41"/>
      <c r="TJO475" s="41"/>
      <c r="TJP475" s="41"/>
      <c r="TJQ475" s="41"/>
      <c r="TJR475" s="41"/>
      <c r="TJS475" s="41"/>
      <c r="TJT475" s="41"/>
      <c r="TJU475" s="41"/>
      <c r="TJV475" s="41"/>
      <c r="TJW475" s="41"/>
      <c r="TJX475" s="41"/>
      <c r="TJY475" s="41"/>
      <c r="TJZ475" s="41"/>
      <c r="TKA475" s="41"/>
      <c r="TKB475" s="41"/>
      <c r="TKC475" s="41"/>
      <c r="TKD475" s="41"/>
      <c r="TKE475" s="41"/>
      <c r="TKF475" s="41"/>
      <c r="TKG475" s="41"/>
      <c r="TKH475" s="41"/>
      <c r="TKI475" s="41"/>
      <c r="TKJ475" s="41"/>
      <c r="TKK475" s="41"/>
      <c r="TKL475" s="41"/>
      <c r="TKM475" s="41"/>
      <c r="TKN475" s="41"/>
      <c r="TKO475" s="41"/>
      <c r="TKP475" s="41"/>
      <c r="TKQ475" s="41"/>
      <c r="TKR475" s="41"/>
      <c r="TKS475" s="41"/>
      <c r="TKT475" s="41"/>
      <c r="TKU475" s="41"/>
      <c r="TKV475" s="41"/>
      <c r="TKW475" s="41"/>
      <c r="TKX475" s="41"/>
      <c r="TKY475" s="41"/>
      <c r="TKZ475" s="41"/>
      <c r="TLA475" s="41"/>
      <c r="TLB475" s="41"/>
      <c r="TLC475" s="41"/>
      <c r="TLD475" s="41"/>
      <c r="TLE475" s="41"/>
      <c r="TLF475" s="41"/>
      <c r="TLG475" s="41"/>
      <c r="TLH475" s="41"/>
      <c r="TLI475" s="41"/>
      <c r="TLJ475" s="41"/>
      <c r="TLK475" s="41"/>
      <c r="TLL475" s="41"/>
      <c r="TLM475" s="41"/>
      <c r="TLN475" s="41"/>
      <c r="TLO475" s="41"/>
      <c r="TLP475" s="41"/>
      <c r="TLQ475" s="41"/>
      <c r="TLR475" s="41"/>
      <c r="TLS475" s="41"/>
      <c r="TLT475" s="41"/>
      <c r="TLU475" s="41"/>
      <c r="TLV475" s="41"/>
      <c r="TLW475" s="41"/>
      <c r="TLX475" s="41"/>
      <c r="TLY475" s="41"/>
      <c r="TLZ475" s="41"/>
      <c r="TMA475" s="41"/>
      <c r="TMB475" s="41"/>
      <c r="TMC475" s="41"/>
      <c r="TMD475" s="41"/>
      <c r="TME475" s="41"/>
      <c r="TMF475" s="41"/>
      <c r="TMG475" s="41"/>
      <c r="TMH475" s="41"/>
      <c r="TMI475" s="41"/>
      <c r="TMJ475" s="41"/>
      <c r="TMK475" s="41"/>
      <c r="TML475" s="41"/>
      <c r="TMM475" s="41"/>
      <c r="TMN475" s="41"/>
      <c r="TMO475" s="41"/>
      <c r="TMP475" s="41"/>
      <c r="TMQ475" s="41"/>
      <c r="TMR475" s="41"/>
      <c r="TMS475" s="41"/>
      <c r="TMT475" s="41"/>
      <c r="TMU475" s="41"/>
      <c r="TMV475" s="41"/>
      <c r="TMW475" s="41"/>
      <c r="TMX475" s="41"/>
      <c r="TMY475" s="41"/>
      <c r="TMZ475" s="41"/>
      <c r="TNA475" s="41"/>
      <c r="TNB475" s="41"/>
      <c r="TNC475" s="41"/>
      <c r="TND475" s="41"/>
      <c r="TNE475" s="41"/>
      <c r="TNF475" s="41"/>
      <c r="TNG475" s="41"/>
      <c r="TNH475" s="41"/>
      <c r="TNI475" s="41"/>
      <c r="TNJ475" s="41"/>
      <c r="TNK475" s="41"/>
      <c r="TNL475" s="41"/>
      <c r="TNM475" s="41"/>
      <c r="TNN475" s="41"/>
      <c r="TNO475" s="41"/>
      <c r="TNP475" s="41"/>
      <c r="TNQ475" s="41"/>
      <c r="TNR475" s="41"/>
      <c r="TNS475" s="41"/>
      <c r="TNT475" s="41"/>
      <c r="TNU475" s="41"/>
      <c r="TNV475" s="41"/>
      <c r="TNW475" s="41"/>
      <c r="TNX475" s="41"/>
      <c r="TNY475" s="41"/>
      <c r="TNZ475" s="41"/>
      <c r="TOA475" s="41"/>
      <c r="TOB475" s="41"/>
      <c r="TOC475" s="41"/>
      <c r="TOD475" s="41"/>
      <c r="TOE475" s="41"/>
      <c r="TOF475" s="41"/>
      <c r="TOG475" s="41"/>
      <c r="TOH475" s="41"/>
      <c r="TOI475" s="41"/>
      <c r="TOJ475" s="41"/>
      <c r="TOK475" s="41"/>
      <c r="TOL475" s="41"/>
      <c r="TOM475" s="41"/>
      <c r="TON475" s="41"/>
      <c r="TOO475" s="41"/>
      <c r="TOP475" s="41"/>
      <c r="TOQ475" s="41"/>
      <c r="TOR475" s="41"/>
      <c r="TOS475" s="41"/>
      <c r="TOT475" s="41"/>
      <c r="TOU475" s="41"/>
      <c r="TOV475" s="41"/>
      <c r="TOW475" s="41"/>
      <c r="TOX475" s="41"/>
      <c r="TOY475" s="41"/>
      <c r="TOZ475" s="41"/>
      <c r="TPA475" s="41"/>
      <c r="TPB475" s="41"/>
      <c r="TPC475" s="41"/>
      <c r="TPD475" s="41"/>
      <c r="TPE475" s="41"/>
      <c r="TPF475" s="41"/>
      <c r="TPG475" s="41"/>
      <c r="TPH475" s="41"/>
      <c r="TPI475" s="41"/>
      <c r="TPJ475" s="41"/>
      <c r="TPK475" s="41"/>
      <c r="TPL475" s="41"/>
      <c r="TPM475" s="41"/>
      <c r="TPN475" s="41"/>
      <c r="TPO475" s="41"/>
      <c r="TPP475" s="41"/>
      <c r="TPQ475" s="41"/>
      <c r="TPR475" s="41"/>
      <c r="TPS475" s="41"/>
      <c r="TPT475" s="41"/>
      <c r="TPU475" s="41"/>
      <c r="TPV475" s="41"/>
      <c r="TPW475" s="41"/>
      <c r="TPX475" s="41"/>
      <c r="TPY475" s="41"/>
      <c r="TPZ475" s="41"/>
      <c r="TQA475" s="41"/>
      <c r="TQB475" s="41"/>
      <c r="TQC475" s="41"/>
      <c r="TQD475" s="41"/>
      <c r="TQE475" s="41"/>
      <c r="TQF475" s="41"/>
      <c r="TQG475" s="41"/>
      <c r="TQH475" s="41"/>
      <c r="TQI475" s="41"/>
      <c r="TQJ475" s="41"/>
      <c r="TQK475" s="41"/>
      <c r="TQL475" s="41"/>
      <c r="TQM475" s="41"/>
      <c r="TQN475" s="41"/>
      <c r="TQO475" s="41"/>
      <c r="TQP475" s="41"/>
      <c r="TQQ475" s="41"/>
      <c r="TQR475" s="41"/>
      <c r="TQS475" s="41"/>
      <c r="TQT475" s="41"/>
      <c r="TQU475" s="41"/>
      <c r="TQV475" s="41"/>
      <c r="TQW475" s="41"/>
      <c r="TQX475" s="41"/>
      <c r="TQY475" s="41"/>
      <c r="TQZ475" s="41"/>
      <c r="TRA475" s="41"/>
      <c r="TRB475" s="41"/>
      <c r="TRC475" s="41"/>
      <c r="TRD475" s="41"/>
      <c r="TRE475" s="41"/>
      <c r="TRF475" s="41"/>
      <c r="TRG475" s="41"/>
      <c r="TRH475" s="41"/>
      <c r="TRI475" s="41"/>
      <c r="TRJ475" s="41"/>
      <c r="TRK475" s="41"/>
      <c r="TRL475" s="41"/>
      <c r="TRM475" s="41"/>
      <c r="TRN475" s="41"/>
      <c r="TRO475" s="41"/>
      <c r="TRP475" s="41"/>
      <c r="TRQ475" s="41"/>
      <c r="TRR475" s="41"/>
      <c r="TRS475" s="41"/>
      <c r="TRT475" s="41"/>
      <c r="TRU475" s="41"/>
      <c r="TRV475" s="41"/>
      <c r="TRW475" s="41"/>
      <c r="TRX475" s="41"/>
      <c r="TRY475" s="41"/>
      <c r="TRZ475" s="41"/>
      <c r="TSA475" s="41"/>
      <c r="TSB475" s="41"/>
      <c r="TSC475" s="41"/>
      <c r="TSD475" s="41"/>
      <c r="TSE475" s="41"/>
      <c r="TSF475" s="41"/>
      <c r="TSG475" s="41"/>
      <c r="TSH475" s="41"/>
      <c r="TSI475" s="41"/>
      <c r="TSJ475" s="41"/>
      <c r="TSK475" s="41"/>
      <c r="TSL475" s="41"/>
      <c r="TSM475" s="41"/>
      <c r="TSN475" s="41"/>
      <c r="TSO475" s="41"/>
      <c r="TSP475" s="41"/>
      <c r="TSQ475" s="41"/>
      <c r="TSR475" s="41"/>
      <c r="TSS475" s="41"/>
      <c r="TST475" s="41"/>
      <c r="TSU475" s="41"/>
      <c r="TSV475" s="41"/>
      <c r="TSW475" s="41"/>
      <c r="TSX475" s="41"/>
      <c r="TSY475" s="41"/>
      <c r="TSZ475" s="41"/>
      <c r="TTA475" s="41"/>
      <c r="TTB475" s="41"/>
      <c r="TTC475" s="41"/>
      <c r="TTD475" s="41"/>
      <c r="TTE475" s="41"/>
      <c r="TTF475" s="41"/>
      <c r="TTG475" s="41"/>
      <c r="TTH475" s="41"/>
      <c r="TTI475" s="41"/>
      <c r="TTJ475" s="41"/>
      <c r="TTK475" s="41"/>
      <c r="TTL475" s="41"/>
      <c r="TTM475" s="41"/>
      <c r="TTN475" s="41"/>
      <c r="TTO475" s="41"/>
      <c r="TTP475" s="41"/>
      <c r="TTQ475" s="41"/>
      <c r="TTR475" s="41"/>
      <c r="TTS475" s="41"/>
      <c r="TTT475" s="41"/>
      <c r="TTU475" s="41"/>
      <c r="TTV475" s="41"/>
      <c r="TTW475" s="41"/>
      <c r="TTX475" s="41"/>
      <c r="TTY475" s="41"/>
      <c r="TTZ475" s="41"/>
      <c r="TUA475" s="41"/>
      <c r="TUB475" s="41"/>
      <c r="TUC475" s="41"/>
      <c r="TUD475" s="41"/>
      <c r="TUE475" s="41"/>
      <c r="TUF475" s="41"/>
      <c r="TUG475" s="41"/>
      <c r="TUH475" s="41"/>
      <c r="TUI475" s="41"/>
      <c r="TUJ475" s="41"/>
      <c r="TUK475" s="41"/>
      <c r="TUL475" s="41"/>
      <c r="TUM475" s="41"/>
      <c r="TUN475" s="41"/>
      <c r="TUO475" s="41"/>
      <c r="TUP475" s="41"/>
      <c r="TUQ475" s="41"/>
      <c r="TUR475" s="41"/>
      <c r="TUS475" s="41"/>
      <c r="TUT475" s="41"/>
      <c r="TUU475" s="41"/>
      <c r="TUV475" s="41"/>
      <c r="TUW475" s="41"/>
      <c r="TUX475" s="41"/>
      <c r="TUY475" s="41"/>
      <c r="TUZ475" s="41"/>
      <c r="TVA475" s="41"/>
      <c r="TVB475" s="41"/>
      <c r="TVC475" s="41"/>
      <c r="TVD475" s="41"/>
      <c r="TVE475" s="41"/>
      <c r="TVF475" s="41"/>
      <c r="TVG475" s="41"/>
      <c r="TVH475" s="41"/>
      <c r="TVI475" s="41"/>
      <c r="TVJ475" s="41"/>
      <c r="TVK475" s="41"/>
      <c r="TVL475" s="41"/>
      <c r="TVM475" s="41"/>
      <c r="TVN475" s="41"/>
      <c r="TVO475" s="41"/>
      <c r="TVP475" s="41"/>
      <c r="TVQ475" s="41"/>
      <c r="TVR475" s="41"/>
      <c r="TVS475" s="41"/>
      <c r="TVT475" s="41"/>
      <c r="TVU475" s="41"/>
      <c r="TVV475" s="41"/>
      <c r="TVW475" s="41"/>
      <c r="TVX475" s="41"/>
      <c r="TVY475" s="41"/>
      <c r="TVZ475" s="41"/>
      <c r="TWA475" s="41"/>
      <c r="TWB475" s="41"/>
      <c r="TWC475" s="41"/>
      <c r="TWD475" s="41"/>
      <c r="TWE475" s="41"/>
      <c r="TWF475" s="41"/>
      <c r="TWG475" s="41"/>
      <c r="TWH475" s="41"/>
      <c r="TWI475" s="41"/>
      <c r="TWJ475" s="41"/>
      <c r="TWK475" s="41"/>
      <c r="TWL475" s="41"/>
      <c r="TWM475" s="41"/>
      <c r="TWN475" s="41"/>
      <c r="TWO475" s="41"/>
      <c r="TWP475" s="41"/>
      <c r="TWQ475" s="41"/>
      <c r="TWR475" s="41"/>
      <c r="TWS475" s="41"/>
      <c r="TWT475" s="41"/>
      <c r="TWU475" s="41"/>
      <c r="TWV475" s="41"/>
      <c r="TWW475" s="41"/>
      <c r="TWX475" s="41"/>
      <c r="TWY475" s="41"/>
      <c r="TWZ475" s="41"/>
      <c r="TXA475" s="41"/>
      <c r="TXB475" s="41"/>
      <c r="TXC475" s="41"/>
      <c r="TXD475" s="41"/>
      <c r="TXE475" s="41"/>
      <c r="TXF475" s="41"/>
      <c r="TXG475" s="41"/>
      <c r="TXH475" s="41"/>
      <c r="TXI475" s="41"/>
      <c r="TXJ475" s="41"/>
      <c r="TXK475" s="41"/>
      <c r="TXL475" s="41"/>
      <c r="TXM475" s="41"/>
      <c r="TXN475" s="41"/>
      <c r="TXO475" s="41"/>
      <c r="TXP475" s="41"/>
      <c r="TXQ475" s="41"/>
      <c r="TXR475" s="41"/>
      <c r="TXS475" s="41"/>
      <c r="TXT475" s="41"/>
      <c r="TXU475" s="41"/>
      <c r="TXV475" s="41"/>
      <c r="TXW475" s="41"/>
      <c r="TXX475" s="41"/>
      <c r="TXY475" s="41"/>
      <c r="TXZ475" s="41"/>
      <c r="TYA475" s="41"/>
      <c r="TYB475" s="41"/>
      <c r="TYC475" s="41"/>
      <c r="TYD475" s="41"/>
      <c r="TYE475" s="41"/>
      <c r="TYF475" s="41"/>
      <c r="TYG475" s="41"/>
      <c r="TYH475" s="41"/>
      <c r="TYI475" s="41"/>
      <c r="TYJ475" s="41"/>
      <c r="TYK475" s="41"/>
      <c r="TYL475" s="41"/>
      <c r="TYM475" s="41"/>
      <c r="TYN475" s="41"/>
      <c r="TYO475" s="41"/>
      <c r="TYP475" s="41"/>
      <c r="TYQ475" s="41"/>
      <c r="TYR475" s="41"/>
      <c r="TYS475" s="41"/>
      <c r="TYT475" s="41"/>
      <c r="TYU475" s="41"/>
      <c r="TYV475" s="41"/>
      <c r="TYW475" s="41"/>
      <c r="TYX475" s="41"/>
      <c r="TYY475" s="41"/>
      <c r="TYZ475" s="41"/>
      <c r="TZA475" s="41"/>
      <c r="TZB475" s="41"/>
      <c r="TZC475" s="41"/>
      <c r="TZD475" s="41"/>
      <c r="TZE475" s="41"/>
      <c r="TZF475" s="41"/>
      <c r="TZG475" s="41"/>
      <c r="TZH475" s="41"/>
      <c r="TZI475" s="41"/>
      <c r="TZJ475" s="41"/>
      <c r="TZK475" s="41"/>
      <c r="TZL475" s="41"/>
      <c r="TZM475" s="41"/>
      <c r="TZN475" s="41"/>
      <c r="TZO475" s="41"/>
      <c r="TZP475" s="41"/>
      <c r="TZQ475" s="41"/>
      <c r="TZR475" s="41"/>
      <c r="TZS475" s="41"/>
      <c r="TZT475" s="41"/>
      <c r="TZU475" s="41"/>
      <c r="TZV475" s="41"/>
      <c r="TZW475" s="41"/>
      <c r="TZX475" s="41"/>
      <c r="TZY475" s="41"/>
      <c r="TZZ475" s="41"/>
      <c r="UAA475" s="41"/>
      <c r="UAB475" s="41"/>
      <c r="UAC475" s="41"/>
      <c r="UAD475" s="41"/>
      <c r="UAE475" s="41"/>
      <c r="UAF475" s="41"/>
      <c r="UAG475" s="41"/>
      <c r="UAH475" s="41"/>
      <c r="UAI475" s="41"/>
      <c r="UAJ475" s="41"/>
      <c r="UAK475" s="41"/>
      <c r="UAL475" s="41"/>
      <c r="UAM475" s="41"/>
      <c r="UAN475" s="41"/>
      <c r="UAO475" s="41"/>
      <c r="UAP475" s="41"/>
      <c r="UAQ475" s="41"/>
      <c r="UAR475" s="41"/>
      <c r="UAS475" s="41"/>
      <c r="UAT475" s="41"/>
      <c r="UAU475" s="41"/>
      <c r="UAV475" s="41"/>
      <c r="UAW475" s="41"/>
      <c r="UAX475" s="41"/>
      <c r="UAY475" s="41"/>
      <c r="UAZ475" s="41"/>
      <c r="UBA475" s="41"/>
      <c r="UBB475" s="41"/>
      <c r="UBC475" s="41"/>
      <c r="UBD475" s="41"/>
      <c r="UBE475" s="41"/>
      <c r="UBF475" s="41"/>
      <c r="UBG475" s="41"/>
      <c r="UBH475" s="41"/>
      <c r="UBI475" s="41"/>
      <c r="UBJ475" s="41"/>
      <c r="UBK475" s="41"/>
      <c r="UBL475" s="41"/>
      <c r="UBM475" s="41"/>
      <c r="UBN475" s="41"/>
      <c r="UBO475" s="41"/>
      <c r="UBP475" s="41"/>
      <c r="UBQ475" s="41"/>
      <c r="UBR475" s="41"/>
      <c r="UBS475" s="41"/>
      <c r="UBT475" s="41"/>
      <c r="UBU475" s="41"/>
      <c r="UBV475" s="41"/>
      <c r="UBW475" s="41"/>
      <c r="UBX475" s="41"/>
      <c r="UBY475" s="41"/>
      <c r="UBZ475" s="41"/>
      <c r="UCA475" s="41"/>
      <c r="UCB475" s="41"/>
      <c r="UCC475" s="41"/>
      <c r="UCD475" s="41"/>
      <c r="UCE475" s="41"/>
      <c r="UCF475" s="41"/>
      <c r="UCG475" s="41"/>
      <c r="UCH475" s="41"/>
      <c r="UCI475" s="41"/>
      <c r="UCJ475" s="41"/>
      <c r="UCK475" s="41"/>
      <c r="UCL475" s="41"/>
      <c r="UCM475" s="41"/>
      <c r="UCN475" s="41"/>
      <c r="UCO475" s="41"/>
      <c r="UCP475" s="41"/>
      <c r="UCQ475" s="41"/>
      <c r="UCR475" s="41"/>
      <c r="UCS475" s="41"/>
      <c r="UCT475" s="41"/>
      <c r="UCU475" s="41"/>
      <c r="UCV475" s="41"/>
      <c r="UCW475" s="41"/>
      <c r="UCX475" s="41"/>
      <c r="UCY475" s="41"/>
      <c r="UCZ475" s="41"/>
      <c r="UDA475" s="41"/>
      <c r="UDB475" s="41"/>
      <c r="UDC475" s="41"/>
      <c r="UDD475" s="41"/>
      <c r="UDE475" s="41"/>
      <c r="UDF475" s="41"/>
      <c r="UDG475" s="41"/>
      <c r="UDH475" s="41"/>
      <c r="UDI475" s="41"/>
      <c r="UDJ475" s="41"/>
      <c r="UDK475" s="41"/>
      <c r="UDL475" s="41"/>
      <c r="UDM475" s="41"/>
      <c r="UDN475" s="41"/>
      <c r="UDO475" s="41"/>
      <c r="UDP475" s="41"/>
      <c r="UDQ475" s="41"/>
      <c r="UDR475" s="41"/>
      <c r="UDS475" s="41"/>
      <c r="UDT475" s="41"/>
      <c r="UDU475" s="41"/>
      <c r="UDV475" s="41"/>
      <c r="UDW475" s="41"/>
      <c r="UDX475" s="41"/>
      <c r="UDY475" s="41"/>
      <c r="UDZ475" s="41"/>
      <c r="UEA475" s="41"/>
      <c r="UEB475" s="41"/>
      <c r="UEC475" s="41"/>
      <c r="UED475" s="41"/>
      <c r="UEE475" s="41"/>
      <c r="UEF475" s="41"/>
      <c r="UEG475" s="41"/>
      <c r="UEH475" s="41"/>
      <c r="UEI475" s="41"/>
      <c r="UEJ475" s="41"/>
      <c r="UEK475" s="41"/>
      <c r="UEL475" s="41"/>
      <c r="UEM475" s="41"/>
      <c r="UEN475" s="41"/>
      <c r="UEO475" s="41"/>
      <c r="UEP475" s="41"/>
      <c r="UEQ475" s="41"/>
      <c r="UER475" s="41"/>
      <c r="UES475" s="41"/>
      <c r="UET475" s="41"/>
      <c r="UEU475" s="41"/>
      <c r="UEV475" s="41"/>
      <c r="UEW475" s="41"/>
      <c r="UEX475" s="41"/>
      <c r="UEY475" s="41"/>
      <c r="UEZ475" s="41"/>
      <c r="UFA475" s="41"/>
      <c r="UFB475" s="41"/>
      <c r="UFC475" s="41"/>
      <c r="UFD475" s="41"/>
      <c r="UFE475" s="41"/>
      <c r="UFF475" s="41"/>
      <c r="UFG475" s="41"/>
      <c r="UFH475" s="41"/>
      <c r="UFI475" s="41"/>
      <c r="UFJ475" s="41"/>
      <c r="UFK475" s="41"/>
      <c r="UFL475" s="41"/>
      <c r="UFM475" s="41"/>
      <c r="UFN475" s="41"/>
      <c r="UFO475" s="41"/>
      <c r="UFP475" s="41"/>
      <c r="UFQ475" s="41"/>
      <c r="UFR475" s="41"/>
      <c r="UFS475" s="41"/>
      <c r="UFT475" s="41"/>
      <c r="UFU475" s="41"/>
      <c r="UFV475" s="41"/>
      <c r="UFW475" s="41"/>
      <c r="UFX475" s="41"/>
      <c r="UFY475" s="41"/>
      <c r="UFZ475" s="41"/>
      <c r="UGA475" s="41"/>
      <c r="UGB475" s="41"/>
      <c r="UGC475" s="41"/>
      <c r="UGD475" s="41"/>
      <c r="UGE475" s="41"/>
      <c r="UGF475" s="41"/>
      <c r="UGG475" s="41"/>
      <c r="UGH475" s="41"/>
      <c r="UGI475" s="41"/>
      <c r="UGJ475" s="41"/>
      <c r="UGK475" s="41"/>
      <c r="UGL475" s="41"/>
      <c r="UGM475" s="41"/>
      <c r="UGN475" s="41"/>
      <c r="UGO475" s="41"/>
      <c r="UGP475" s="41"/>
      <c r="UGQ475" s="41"/>
      <c r="UGR475" s="41"/>
      <c r="UGS475" s="41"/>
      <c r="UGT475" s="41"/>
      <c r="UGU475" s="41"/>
      <c r="UGV475" s="41"/>
      <c r="UGW475" s="41"/>
      <c r="UGX475" s="41"/>
      <c r="UGY475" s="41"/>
      <c r="UGZ475" s="41"/>
      <c r="UHA475" s="41"/>
      <c r="UHB475" s="41"/>
      <c r="UHC475" s="41"/>
      <c r="UHD475" s="41"/>
      <c r="UHE475" s="41"/>
      <c r="UHF475" s="41"/>
      <c r="UHG475" s="41"/>
      <c r="UHH475" s="41"/>
      <c r="UHI475" s="41"/>
      <c r="UHJ475" s="41"/>
      <c r="UHK475" s="41"/>
      <c r="UHL475" s="41"/>
      <c r="UHM475" s="41"/>
      <c r="UHN475" s="41"/>
      <c r="UHO475" s="41"/>
      <c r="UHP475" s="41"/>
      <c r="UHQ475" s="41"/>
      <c r="UHR475" s="41"/>
      <c r="UHS475" s="41"/>
      <c r="UHT475" s="41"/>
      <c r="UHU475" s="41"/>
      <c r="UHV475" s="41"/>
      <c r="UHW475" s="41"/>
      <c r="UHX475" s="41"/>
      <c r="UHY475" s="41"/>
      <c r="UHZ475" s="41"/>
      <c r="UIA475" s="41"/>
      <c r="UIB475" s="41"/>
      <c r="UIC475" s="41"/>
      <c r="UID475" s="41"/>
      <c r="UIE475" s="41"/>
      <c r="UIF475" s="41"/>
      <c r="UIG475" s="41"/>
      <c r="UIH475" s="41"/>
      <c r="UII475" s="41"/>
      <c r="UIJ475" s="41"/>
      <c r="UIK475" s="41"/>
      <c r="UIL475" s="41"/>
      <c r="UIM475" s="41"/>
      <c r="UIN475" s="41"/>
      <c r="UIO475" s="41"/>
      <c r="UIP475" s="41"/>
      <c r="UIQ475" s="41"/>
      <c r="UIR475" s="41"/>
      <c r="UIS475" s="41"/>
      <c r="UIT475" s="41"/>
      <c r="UIU475" s="41"/>
      <c r="UIV475" s="41"/>
      <c r="UIW475" s="41"/>
      <c r="UIX475" s="41"/>
      <c r="UIY475" s="41"/>
      <c r="UIZ475" s="41"/>
      <c r="UJA475" s="41"/>
      <c r="UJB475" s="41"/>
      <c r="UJC475" s="41"/>
      <c r="UJD475" s="41"/>
      <c r="UJE475" s="41"/>
      <c r="UJF475" s="41"/>
      <c r="UJG475" s="41"/>
      <c r="UJH475" s="41"/>
      <c r="UJI475" s="41"/>
      <c r="UJJ475" s="41"/>
      <c r="UJK475" s="41"/>
      <c r="UJL475" s="41"/>
      <c r="UJM475" s="41"/>
      <c r="UJN475" s="41"/>
      <c r="UJO475" s="41"/>
      <c r="UJP475" s="41"/>
      <c r="UJQ475" s="41"/>
      <c r="UJR475" s="41"/>
      <c r="UJS475" s="41"/>
      <c r="UJT475" s="41"/>
      <c r="UJU475" s="41"/>
      <c r="UJV475" s="41"/>
      <c r="UJW475" s="41"/>
      <c r="UJX475" s="41"/>
      <c r="UJY475" s="41"/>
      <c r="UJZ475" s="41"/>
      <c r="UKA475" s="41"/>
      <c r="UKB475" s="41"/>
      <c r="UKC475" s="41"/>
      <c r="UKD475" s="41"/>
      <c r="UKE475" s="41"/>
      <c r="UKF475" s="41"/>
      <c r="UKG475" s="41"/>
      <c r="UKH475" s="41"/>
      <c r="UKI475" s="41"/>
      <c r="UKJ475" s="41"/>
      <c r="UKK475" s="41"/>
      <c r="UKL475" s="41"/>
      <c r="UKM475" s="41"/>
      <c r="UKN475" s="41"/>
      <c r="UKO475" s="41"/>
      <c r="UKP475" s="41"/>
      <c r="UKQ475" s="41"/>
      <c r="UKR475" s="41"/>
      <c r="UKS475" s="41"/>
      <c r="UKT475" s="41"/>
      <c r="UKU475" s="41"/>
      <c r="UKV475" s="41"/>
      <c r="UKW475" s="41"/>
      <c r="UKX475" s="41"/>
      <c r="UKY475" s="41"/>
      <c r="UKZ475" s="41"/>
      <c r="ULA475" s="41"/>
      <c r="ULB475" s="41"/>
      <c r="ULC475" s="41"/>
      <c r="ULD475" s="41"/>
      <c r="ULE475" s="41"/>
      <c r="ULF475" s="41"/>
      <c r="ULG475" s="41"/>
      <c r="ULH475" s="41"/>
      <c r="ULI475" s="41"/>
      <c r="ULJ475" s="41"/>
      <c r="ULK475" s="41"/>
      <c r="ULL475" s="41"/>
      <c r="ULM475" s="41"/>
      <c r="ULN475" s="41"/>
      <c r="ULO475" s="41"/>
      <c r="ULP475" s="41"/>
      <c r="ULQ475" s="41"/>
      <c r="ULR475" s="41"/>
      <c r="ULS475" s="41"/>
      <c r="ULT475" s="41"/>
      <c r="ULU475" s="41"/>
      <c r="ULV475" s="41"/>
      <c r="ULW475" s="41"/>
      <c r="ULX475" s="41"/>
      <c r="ULY475" s="41"/>
      <c r="ULZ475" s="41"/>
      <c r="UMA475" s="41"/>
      <c r="UMB475" s="41"/>
      <c r="UMC475" s="41"/>
      <c r="UMD475" s="41"/>
      <c r="UME475" s="41"/>
      <c r="UMF475" s="41"/>
      <c r="UMG475" s="41"/>
      <c r="UMH475" s="41"/>
      <c r="UMI475" s="41"/>
      <c r="UMJ475" s="41"/>
      <c r="UMK475" s="41"/>
      <c r="UML475" s="41"/>
      <c r="UMM475" s="41"/>
      <c r="UMN475" s="41"/>
      <c r="UMO475" s="41"/>
      <c r="UMP475" s="41"/>
      <c r="UMQ475" s="41"/>
      <c r="UMR475" s="41"/>
      <c r="UMS475" s="41"/>
      <c r="UMT475" s="41"/>
      <c r="UMU475" s="41"/>
      <c r="UMV475" s="41"/>
      <c r="UMW475" s="41"/>
      <c r="UMX475" s="41"/>
      <c r="UMY475" s="41"/>
      <c r="UMZ475" s="41"/>
      <c r="UNA475" s="41"/>
      <c r="UNB475" s="41"/>
      <c r="UNC475" s="41"/>
      <c r="UND475" s="41"/>
      <c r="UNE475" s="41"/>
      <c r="UNF475" s="41"/>
      <c r="UNG475" s="41"/>
      <c r="UNH475" s="41"/>
      <c r="UNI475" s="41"/>
      <c r="UNJ475" s="41"/>
      <c r="UNK475" s="41"/>
      <c r="UNL475" s="41"/>
      <c r="UNM475" s="41"/>
      <c r="UNN475" s="41"/>
      <c r="UNO475" s="41"/>
      <c r="UNP475" s="41"/>
      <c r="UNQ475" s="41"/>
      <c r="UNR475" s="41"/>
      <c r="UNS475" s="41"/>
      <c r="UNT475" s="41"/>
      <c r="UNU475" s="41"/>
      <c r="UNV475" s="41"/>
      <c r="UNW475" s="41"/>
      <c r="UNX475" s="41"/>
      <c r="UNY475" s="41"/>
      <c r="UNZ475" s="41"/>
      <c r="UOA475" s="41"/>
      <c r="UOB475" s="41"/>
      <c r="UOC475" s="41"/>
      <c r="UOD475" s="41"/>
      <c r="UOE475" s="41"/>
      <c r="UOF475" s="41"/>
      <c r="UOG475" s="41"/>
      <c r="UOH475" s="41"/>
      <c r="UOI475" s="41"/>
      <c r="UOJ475" s="41"/>
      <c r="UOK475" s="41"/>
      <c r="UOL475" s="41"/>
      <c r="UOM475" s="41"/>
      <c r="UON475" s="41"/>
      <c r="UOO475" s="41"/>
      <c r="UOP475" s="41"/>
      <c r="UOQ475" s="41"/>
      <c r="UOR475" s="41"/>
      <c r="UOS475" s="41"/>
      <c r="UOT475" s="41"/>
      <c r="UOU475" s="41"/>
      <c r="UOV475" s="41"/>
      <c r="UOW475" s="41"/>
      <c r="UOX475" s="41"/>
      <c r="UOY475" s="41"/>
      <c r="UOZ475" s="41"/>
      <c r="UPA475" s="41"/>
      <c r="UPB475" s="41"/>
      <c r="UPC475" s="41"/>
      <c r="UPD475" s="41"/>
      <c r="UPE475" s="41"/>
      <c r="UPF475" s="41"/>
      <c r="UPG475" s="41"/>
      <c r="UPH475" s="41"/>
      <c r="UPI475" s="41"/>
      <c r="UPJ475" s="41"/>
      <c r="UPK475" s="41"/>
      <c r="UPL475" s="41"/>
      <c r="UPM475" s="41"/>
      <c r="UPN475" s="41"/>
      <c r="UPO475" s="41"/>
      <c r="UPP475" s="41"/>
      <c r="UPQ475" s="41"/>
      <c r="UPR475" s="41"/>
      <c r="UPS475" s="41"/>
      <c r="UPT475" s="41"/>
      <c r="UPU475" s="41"/>
      <c r="UPV475" s="41"/>
      <c r="UPW475" s="41"/>
      <c r="UPX475" s="41"/>
      <c r="UPY475" s="41"/>
      <c r="UPZ475" s="41"/>
      <c r="UQA475" s="41"/>
      <c r="UQB475" s="41"/>
      <c r="UQC475" s="41"/>
      <c r="UQD475" s="41"/>
      <c r="UQE475" s="41"/>
      <c r="UQF475" s="41"/>
      <c r="UQG475" s="41"/>
      <c r="UQH475" s="41"/>
      <c r="UQI475" s="41"/>
      <c r="UQJ475" s="41"/>
      <c r="UQK475" s="41"/>
      <c r="UQL475" s="41"/>
      <c r="UQM475" s="41"/>
      <c r="UQN475" s="41"/>
      <c r="UQO475" s="41"/>
      <c r="UQP475" s="41"/>
      <c r="UQQ475" s="41"/>
      <c r="UQR475" s="41"/>
      <c r="UQS475" s="41"/>
      <c r="UQT475" s="41"/>
      <c r="UQU475" s="41"/>
      <c r="UQV475" s="41"/>
      <c r="UQW475" s="41"/>
      <c r="UQX475" s="41"/>
      <c r="UQY475" s="41"/>
      <c r="UQZ475" s="41"/>
      <c r="URA475" s="41"/>
      <c r="URB475" s="41"/>
      <c r="URC475" s="41"/>
      <c r="URD475" s="41"/>
      <c r="URE475" s="41"/>
      <c r="URF475" s="41"/>
      <c r="URG475" s="41"/>
      <c r="URH475" s="41"/>
      <c r="URI475" s="41"/>
      <c r="URJ475" s="41"/>
      <c r="URK475" s="41"/>
      <c r="URL475" s="41"/>
      <c r="URM475" s="41"/>
      <c r="URN475" s="41"/>
      <c r="URO475" s="41"/>
      <c r="URP475" s="41"/>
      <c r="URQ475" s="41"/>
      <c r="URR475" s="41"/>
      <c r="URS475" s="41"/>
      <c r="URT475" s="41"/>
      <c r="URU475" s="41"/>
      <c r="URV475" s="41"/>
      <c r="URW475" s="41"/>
      <c r="URX475" s="41"/>
      <c r="URY475" s="41"/>
      <c r="URZ475" s="41"/>
      <c r="USA475" s="41"/>
      <c r="USB475" s="41"/>
      <c r="USC475" s="41"/>
      <c r="USD475" s="41"/>
      <c r="USE475" s="41"/>
      <c r="USF475" s="41"/>
      <c r="USG475" s="41"/>
      <c r="USH475" s="41"/>
      <c r="USI475" s="41"/>
      <c r="USJ475" s="41"/>
      <c r="USK475" s="41"/>
      <c r="USL475" s="41"/>
      <c r="USM475" s="41"/>
      <c r="USN475" s="41"/>
      <c r="USO475" s="41"/>
      <c r="USP475" s="41"/>
      <c r="USQ475" s="41"/>
      <c r="USR475" s="41"/>
      <c r="USS475" s="41"/>
      <c r="UST475" s="41"/>
      <c r="USU475" s="41"/>
      <c r="USV475" s="41"/>
      <c r="USW475" s="41"/>
      <c r="USX475" s="41"/>
      <c r="USY475" s="41"/>
      <c r="USZ475" s="41"/>
      <c r="UTA475" s="41"/>
      <c r="UTB475" s="41"/>
      <c r="UTC475" s="41"/>
      <c r="UTD475" s="41"/>
      <c r="UTE475" s="41"/>
      <c r="UTF475" s="41"/>
      <c r="UTG475" s="41"/>
      <c r="UTH475" s="41"/>
      <c r="UTI475" s="41"/>
      <c r="UTJ475" s="41"/>
      <c r="UTK475" s="41"/>
      <c r="UTL475" s="41"/>
      <c r="UTM475" s="41"/>
      <c r="UTN475" s="41"/>
      <c r="UTO475" s="41"/>
      <c r="UTP475" s="41"/>
      <c r="UTQ475" s="41"/>
      <c r="UTR475" s="41"/>
      <c r="UTS475" s="41"/>
      <c r="UTT475" s="41"/>
      <c r="UTU475" s="41"/>
      <c r="UTV475" s="41"/>
      <c r="UTW475" s="41"/>
      <c r="UTX475" s="41"/>
      <c r="UTY475" s="41"/>
      <c r="UTZ475" s="41"/>
      <c r="UUA475" s="41"/>
      <c r="UUB475" s="41"/>
      <c r="UUC475" s="41"/>
      <c r="UUD475" s="41"/>
      <c r="UUE475" s="41"/>
      <c r="UUF475" s="41"/>
      <c r="UUG475" s="41"/>
      <c r="UUH475" s="41"/>
      <c r="UUI475" s="41"/>
      <c r="UUJ475" s="41"/>
      <c r="UUK475" s="41"/>
      <c r="UUL475" s="41"/>
      <c r="UUM475" s="41"/>
      <c r="UUN475" s="41"/>
      <c r="UUO475" s="41"/>
      <c r="UUP475" s="41"/>
      <c r="UUQ475" s="41"/>
      <c r="UUR475" s="41"/>
      <c r="UUS475" s="41"/>
      <c r="UUT475" s="41"/>
      <c r="UUU475" s="41"/>
      <c r="UUV475" s="41"/>
      <c r="UUW475" s="41"/>
      <c r="UUX475" s="41"/>
      <c r="UUY475" s="41"/>
      <c r="UUZ475" s="41"/>
      <c r="UVA475" s="41"/>
      <c r="UVB475" s="41"/>
      <c r="UVC475" s="41"/>
      <c r="UVD475" s="41"/>
      <c r="UVE475" s="41"/>
      <c r="UVF475" s="41"/>
      <c r="UVG475" s="41"/>
      <c r="UVH475" s="41"/>
      <c r="UVI475" s="41"/>
      <c r="UVJ475" s="41"/>
      <c r="UVK475" s="41"/>
      <c r="UVL475" s="41"/>
      <c r="UVM475" s="41"/>
      <c r="UVN475" s="41"/>
      <c r="UVO475" s="41"/>
      <c r="UVP475" s="41"/>
      <c r="UVQ475" s="41"/>
      <c r="UVR475" s="41"/>
      <c r="UVS475" s="41"/>
      <c r="UVT475" s="41"/>
      <c r="UVU475" s="41"/>
      <c r="UVV475" s="41"/>
      <c r="UVW475" s="41"/>
      <c r="UVX475" s="41"/>
      <c r="UVY475" s="41"/>
      <c r="UVZ475" s="41"/>
      <c r="UWA475" s="41"/>
      <c r="UWB475" s="41"/>
      <c r="UWC475" s="41"/>
      <c r="UWD475" s="41"/>
      <c r="UWE475" s="41"/>
      <c r="UWF475" s="41"/>
      <c r="UWG475" s="41"/>
      <c r="UWH475" s="41"/>
      <c r="UWI475" s="41"/>
      <c r="UWJ475" s="41"/>
      <c r="UWK475" s="41"/>
      <c r="UWL475" s="41"/>
      <c r="UWM475" s="41"/>
      <c r="UWN475" s="41"/>
      <c r="UWO475" s="41"/>
      <c r="UWP475" s="41"/>
      <c r="UWQ475" s="41"/>
      <c r="UWR475" s="41"/>
      <c r="UWS475" s="41"/>
      <c r="UWT475" s="41"/>
      <c r="UWU475" s="41"/>
      <c r="UWV475" s="41"/>
      <c r="UWW475" s="41"/>
      <c r="UWX475" s="41"/>
      <c r="UWY475" s="41"/>
      <c r="UWZ475" s="41"/>
      <c r="UXA475" s="41"/>
      <c r="UXB475" s="41"/>
      <c r="UXC475" s="41"/>
      <c r="UXD475" s="41"/>
      <c r="UXE475" s="41"/>
      <c r="UXF475" s="41"/>
      <c r="UXG475" s="41"/>
      <c r="UXH475" s="41"/>
      <c r="UXI475" s="41"/>
      <c r="UXJ475" s="41"/>
      <c r="UXK475" s="41"/>
      <c r="UXL475" s="41"/>
      <c r="UXM475" s="41"/>
      <c r="UXN475" s="41"/>
      <c r="UXO475" s="41"/>
      <c r="UXP475" s="41"/>
      <c r="UXQ475" s="41"/>
      <c r="UXR475" s="41"/>
      <c r="UXS475" s="41"/>
      <c r="UXT475" s="41"/>
      <c r="UXU475" s="41"/>
      <c r="UXV475" s="41"/>
      <c r="UXW475" s="41"/>
      <c r="UXX475" s="41"/>
      <c r="UXY475" s="41"/>
      <c r="UXZ475" s="41"/>
      <c r="UYA475" s="41"/>
      <c r="UYB475" s="41"/>
      <c r="UYC475" s="41"/>
      <c r="UYD475" s="41"/>
      <c r="UYE475" s="41"/>
      <c r="UYF475" s="41"/>
      <c r="UYG475" s="41"/>
      <c r="UYH475" s="41"/>
      <c r="UYI475" s="41"/>
      <c r="UYJ475" s="41"/>
      <c r="UYK475" s="41"/>
      <c r="UYL475" s="41"/>
      <c r="UYM475" s="41"/>
      <c r="UYN475" s="41"/>
      <c r="UYO475" s="41"/>
      <c r="UYP475" s="41"/>
      <c r="UYQ475" s="41"/>
      <c r="UYR475" s="41"/>
      <c r="UYS475" s="41"/>
      <c r="UYT475" s="41"/>
      <c r="UYU475" s="41"/>
      <c r="UYV475" s="41"/>
      <c r="UYW475" s="41"/>
      <c r="UYX475" s="41"/>
      <c r="UYY475" s="41"/>
      <c r="UYZ475" s="41"/>
      <c r="UZA475" s="41"/>
      <c r="UZB475" s="41"/>
      <c r="UZC475" s="41"/>
      <c r="UZD475" s="41"/>
      <c r="UZE475" s="41"/>
      <c r="UZF475" s="41"/>
      <c r="UZG475" s="41"/>
      <c r="UZH475" s="41"/>
      <c r="UZI475" s="41"/>
      <c r="UZJ475" s="41"/>
      <c r="UZK475" s="41"/>
      <c r="UZL475" s="41"/>
      <c r="UZM475" s="41"/>
      <c r="UZN475" s="41"/>
      <c r="UZO475" s="41"/>
      <c r="UZP475" s="41"/>
      <c r="UZQ475" s="41"/>
      <c r="UZR475" s="41"/>
      <c r="UZS475" s="41"/>
      <c r="UZT475" s="41"/>
      <c r="UZU475" s="41"/>
      <c r="UZV475" s="41"/>
      <c r="UZW475" s="41"/>
      <c r="UZX475" s="41"/>
      <c r="UZY475" s="41"/>
      <c r="UZZ475" s="41"/>
      <c r="VAA475" s="41"/>
      <c r="VAB475" s="41"/>
      <c r="VAC475" s="41"/>
      <c r="VAD475" s="41"/>
      <c r="VAE475" s="41"/>
      <c r="VAF475" s="41"/>
      <c r="VAG475" s="41"/>
      <c r="VAH475" s="41"/>
      <c r="VAI475" s="41"/>
      <c r="VAJ475" s="41"/>
      <c r="VAK475" s="41"/>
      <c r="VAL475" s="41"/>
      <c r="VAM475" s="41"/>
      <c r="VAN475" s="41"/>
      <c r="VAO475" s="41"/>
      <c r="VAP475" s="41"/>
      <c r="VAQ475" s="41"/>
      <c r="VAR475" s="41"/>
      <c r="VAS475" s="41"/>
      <c r="VAT475" s="41"/>
      <c r="VAU475" s="41"/>
      <c r="VAV475" s="41"/>
      <c r="VAW475" s="41"/>
      <c r="VAX475" s="41"/>
      <c r="VAY475" s="41"/>
      <c r="VAZ475" s="41"/>
      <c r="VBA475" s="41"/>
      <c r="VBB475" s="41"/>
      <c r="VBC475" s="41"/>
      <c r="VBD475" s="41"/>
      <c r="VBE475" s="41"/>
      <c r="VBF475" s="41"/>
      <c r="VBG475" s="41"/>
      <c r="VBH475" s="41"/>
      <c r="VBI475" s="41"/>
      <c r="VBJ475" s="41"/>
      <c r="VBK475" s="41"/>
      <c r="VBL475" s="41"/>
      <c r="VBM475" s="41"/>
      <c r="VBN475" s="41"/>
      <c r="VBO475" s="41"/>
      <c r="VBP475" s="41"/>
      <c r="VBQ475" s="41"/>
      <c r="VBR475" s="41"/>
      <c r="VBS475" s="41"/>
      <c r="VBT475" s="41"/>
      <c r="VBU475" s="41"/>
      <c r="VBV475" s="41"/>
      <c r="VBW475" s="41"/>
      <c r="VBX475" s="41"/>
      <c r="VBY475" s="41"/>
      <c r="VBZ475" s="41"/>
      <c r="VCA475" s="41"/>
      <c r="VCB475" s="41"/>
      <c r="VCC475" s="41"/>
      <c r="VCD475" s="41"/>
      <c r="VCE475" s="41"/>
      <c r="VCF475" s="41"/>
      <c r="VCG475" s="41"/>
      <c r="VCH475" s="41"/>
      <c r="VCI475" s="41"/>
      <c r="VCJ475" s="41"/>
      <c r="VCK475" s="41"/>
      <c r="VCL475" s="41"/>
      <c r="VCM475" s="41"/>
      <c r="VCN475" s="41"/>
      <c r="VCO475" s="41"/>
      <c r="VCP475" s="41"/>
      <c r="VCQ475" s="41"/>
      <c r="VCR475" s="41"/>
      <c r="VCS475" s="41"/>
      <c r="VCT475" s="41"/>
      <c r="VCU475" s="41"/>
      <c r="VCV475" s="41"/>
      <c r="VCW475" s="41"/>
      <c r="VCX475" s="41"/>
      <c r="VCY475" s="41"/>
      <c r="VCZ475" s="41"/>
      <c r="VDA475" s="41"/>
      <c r="VDB475" s="41"/>
      <c r="VDC475" s="41"/>
      <c r="VDD475" s="41"/>
      <c r="VDE475" s="41"/>
      <c r="VDF475" s="41"/>
      <c r="VDG475" s="41"/>
      <c r="VDH475" s="41"/>
      <c r="VDI475" s="41"/>
      <c r="VDJ475" s="41"/>
      <c r="VDK475" s="41"/>
      <c r="VDL475" s="41"/>
      <c r="VDM475" s="41"/>
      <c r="VDN475" s="41"/>
      <c r="VDO475" s="41"/>
      <c r="VDP475" s="41"/>
      <c r="VDQ475" s="41"/>
      <c r="VDR475" s="41"/>
      <c r="VDS475" s="41"/>
      <c r="VDT475" s="41"/>
      <c r="VDU475" s="41"/>
      <c r="VDV475" s="41"/>
      <c r="VDW475" s="41"/>
      <c r="VDX475" s="41"/>
      <c r="VDY475" s="41"/>
      <c r="VDZ475" s="41"/>
      <c r="VEA475" s="41"/>
      <c r="VEB475" s="41"/>
      <c r="VEC475" s="41"/>
      <c r="VED475" s="41"/>
      <c r="VEE475" s="41"/>
      <c r="VEF475" s="41"/>
      <c r="VEG475" s="41"/>
      <c r="VEH475" s="41"/>
      <c r="VEI475" s="41"/>
      <c r="VEJ475" s="41"/>
      <c r="VEK475" s="41"/>
      <c r="VEL475" s="41"/>
      <c r="VEM475" s="41"/>
      <c r="VEN475" s="41"/>
      <c r="VEO475" s="41"/>
      <c r="VEP475" s="41"/>
      <c r="VEQ475" s="41"/>
      <c r="VER475" s="41"/>
      <c r="VES475" s="41"/>
      <c r="VET475" s="41"/>
      <c r="VEU475" s="41"/>
      <c r="VEV475" s="41"/>
      <c r="VEW475" s="41"/>
      <c r="VEX475" s="41"/>
      <c r="VEY475" s="41"/>
      <c r="VEZ475" s="41"/>
      <c r="VFA475" s="41"/>
      <c r="VFB475" s="41"/>
      <c r="VFC475" s="41"/>
      <c r="VFD475" s="41"/>
      <c r="VFE475" s="41"/>
      <c r="VFF475" s="41"/>
      <c r="VFG475" s="41"/>
      <c r="VFH475" s="41"/>
      <c r="VFI475" s="41"/>
      <c r="VFJ475" s="41"/>
      <c r="VFK475" s="41"/>
      <c r="VFL475" s="41"/>
      <c r="VFM475" s="41"/>
      <c r="VFN475" s="41"/>
      <c r="VFO475" s="41"/>
      <c r="VFP475" s="41"/>
      <c r="VFQ475" s="41"/>
      <c r="VFR475" s="41"/>
      <c r="VFS475" s="41"/>
      <c r="VFT475" s="41"/>
      <c r="VFU475" s="41"/>
      <c r="VFV475" s="41"/>
      <c r="VFW475" s="41"/>
      <c r="VFX475" s="41"/>
      <c r="VFY475" s="41"/>
      <c r="VFZ475" s="41"/>
      <c r="VGA475" s="41"/>
      <c r="VGB475" s="41"/>
      <c r="VGC475" s="41"/>
      <c r="VGD475" s="41"/>
      <c r="VGE475" s="41"/>
      <c r="VGF475" s="41"/>
      <c r="VGG475" s="41"/>
      <c r="VGH475" s="41"/>
      <c r="VGI475" s="41"/>
      <c r="VGJ475" s="41"/>
      <c r="VGK475" s="41"/>
      <c r="VGL475" s="41"/>
      <c r="VGM475" s="41"/>
      <c r="VGN475" s="41"/>
      <c r="VGO475" s="41"/>
      <c r="VGP475" s="41"/>
      <c r="VGQ475" s="41"/>
      <c r="VGR475" s="41"/>
      <c r="VGS475" s="41"/>
      <c r="VGT475" s="41"/>
      <c r="VGU475" s="41"/>
      <c r="VGV475" s="41"/>
      <c r="VGW475" s="41"/>
      <c r="VGX475" s="41"/>
      <c r="VGY475" s="41"/>
      <c r="VGZ475" s="41"/>
      <c r="VHA475" s="41"/>
      <c r="VHB475" s="41"/>
      <c r="VHC475" s="41"/>
      <c r="VHD475" s="41"/>
      <c r="VHE475" s="41"/>
      <c r="VHF475" s="41"/>
      <c r="VHG475" s="41"/>
      <c r="VHH475" s="41"/>
      <c r="VHI475" s="41"/>
      <c r="VHJ475" s="41"/>
      <c r="VHK475" s="41"/>
      <c r="VHL475" s="41"/>
      <c r="VHM475" s="41"/>
      <c r="VHN475" s="41"/>
      <c r="VHO475" s="41"/>
      <c r="VHP475" s="41"/>
      <c r="VHQ475" s="41"/>
      <c r="VHR475" s="41"/>
      <c r="VHS475" s="41"/>
      <c r="VHT475" s="41"/>
      <c r="VHU475" s="41"/>
      <c r="VHV475" s="41"/>
      <c r="VHW475" s="41"/>
      <c r="VHX475" s="41"/>
      <c r="VHY475" s="41"/>
      <c r="VHZ475" s="41"/>
      <c r="VIA475" s="41"/>
      <c r="VIB475" s="41"/>
      <c r="VIC475" s="41"/>
      <c r="VID475" s="41"/>
      <c r="VIE475" s="41"/>
      <c r="VIF475" s="41"/>
      <c r="VIG475" s="41"/>
      <c r="VIH475" s="41"/>
      <c r="VII475" s="41"/>
      <c r="VIJ475" s="41"/>
      <c r="VIK475" s="41"/>
      <c r="VIL475" s="41"/>
      <c r="VIM475" s="41"/>
      <c r="VIN475" s="41"/>
      <c r="VIO475" s="41"/>
      <c r="VIP475" s="41"/>
      <c r="VIQ475" s="41"/>
      <c r="VIR475" s="41"/>
      <c r="VIS475" s="41"/>
      <c r="VIT475" s="41"/>
      <c r="VIU475" s="41"/>
      <c r="VIV475" s="41"/>
      <c r="VIW475" s="41"/>
      <c r="VIX475" s="41"/>
      <c r="VIY475" s="41"/>
      <c r="VIZ475" s="41"/>
      <c r="VJA475" s="41"/>
      <c r="VJB475" s="41"/>
      <c r="VJC475" s="41"/>
      <c r="VJD475" s="41"/>
      <c r="VJE475" s="41"/>
      <c r="VJF475" s="41"/>
      <c r="VJG475" s="41"/>
      <c r="VJH475" s="41"/>
      <c r="VJI475" s="41"/>
      <c r="VJJ475" s="41"/>
      <c r="VJK475" s="41"/>
      <c r="VJL475" s="41"/>
      <c r="VJM475" s="41"/>
      <c r="VJN475" s="41"/>
      <c r="VJO475" s="41"/>
      <c r="VJP475" s="41"/>
      <c r="VJQ475" s="41"/>
      <c r="VJR475" s="41"/>
      <c r="VJS475" s="41"/>
      <c r="VJT475" s="41"/>
      <c r="VJU475" s="41"/>
      <c r="VJV475" s="41"/>
      <c r="VJW475" s="41"/>
      <c r="VJX475" s="41"/>
      <c r="VJY475" s="41"/>
      <c r="VJZ475" s="41"/>
      <c r="VKA475" s="41"/>
      <c r="VKB475" s="41"/>
      <c r="VKC475" s="41"/>
      <c r="VKD475" s="41"/>
      <c r="VKE475" s="41"/>
      <c r="VKF475" s="41"/>
      <c r="VKG475" s="41"/>
      <c r="VKH475" s="41"/>
      <c r="VKI475" s="41"/>
      <c r="VKJ475" s="41"/>
      <c r="VKK475" s="41"/>
      <c r="VKL475" s="41"/>
      <c r="VKM475" s="41"/>
      <c r="VKN475" s="41"/>
      <c r="VKO475" s="41"/>
      <c r="VKP475" s="41"/>
      <c r="VKQ475" s="41"/>
      <c r="VKR475" s="41"/>
      <c r="VKS475" s="41"/>
      <c r="VKT475" s="41"/>
      <c r="VKU475" s="41"/>
      <c r="VKV475" s="41"/>
      <c r="VKW475" s="41"/>
      <c r="VKX475" s="41"/>
      <c r="VKY475" s="41"/>
      <c r="VKZ475" s="41"/>
      <c r="VLA475" s="41"/>
      <c r="VLB475" s="41"/>
      <c r="VLC475" s="41"/>
      <c r="VLD475" s="41"/>
      <c r="VLE475" s="41"/>
      <c r="VLF475" s="41"/>
      <c r="VLG475" s="41"/>
      <c r="VLH475" s="41"/>
      <c r="VLI475" s="41"/>
      <c r="VLJ475" s="41"/>
      <c r="VLK475" s="41"/>
      <c r="VLL475" s="41"/>
      <c r="VLM475" s="41"/>
      <c r="VLN475" s="41"/>
      <c r="VLO475" s="41"/>
      <c r="VLP475" s="41"/>
      <c r="VLQ475" s="41"/>
      <c r="VLR475" s="41"/>
      <c r="VLS475" s="41"/>
      <c r="VLT475" s="41"/>
      <c r="VLU475" s="41"/>
      <c r="VLV475" s="41"/>
      <c r="VLW475" s="41"/>
      <c r="VLX475" s="41"/>
      <c r="VLY475" s="41"/>
      <c r="VLZ475" s="41"/>
      <c r="VMA475" s="41"/>
      <c r="VMB475" s="41"/>
      <c r="VMC475" s="41"/>
      <c r="VMD475" s="41"/>
      <c r="VME475" s="41"/>
      <c r="VMF475" s="41"/>
      <c r="VMG475" s="41"/>
      <c r="VMH475" s="41"/>
      <c r="VMI475" s="41"/>
      <c r="VMJ475" s="41"/>
      <c r="VMK475" s="41"/>
      <c r="VML475" s="41"/>
      <c r="VMM475" s="41"/>
      <c r="VMN475" s="41"/>
      <c r="VMO475" s="41"/>
      <c r="VMP475" s="41"/>
      <c r="VMQ475" s="41"/>
      <c r="VMR475" s="41"/>
      <c r="VMS475" s="41"/>
      <c r="VMT475" s="41"/>
      <c r="VMU475" s="41"/>
      <c r="VMV475" s="41"/>
      <c r="VMW475" s="41"/>
      <c r="VMX475" s="41"/>
      <c r="VMY475" s="41"/>
      <c r="VMZ475" s="41"/>
      <c r="VNA475" s="41"/>
      <c r="VNB475" s="41"/>
      <c r="VNC475" s="41"/>
      <c r="VND475" s="41"/>
      <c r="VNE475" s="41"/>
      <c r="VNF475" s="41"/>
      <c r="VNG475" s="41"/>
      <c r="VNH475" s="41"/>
      <c r="VNI475" s="41"/>
      <c r="VNJ475" s="41"/>
      <c r="VNK475" s="41"/>
      <c r="VNL475" s="41"/>
      <c r="VNM475" s="41"/>
      <c r="VNN475" s="41"/>
      <c r="VNO475" s="41"/>
      <c r="VNP475" s="41"/>
      <c r="VNQ475" s="41"/>
      <c r="VNR475" s="41"/>
      <c r="VNS475" s="41"/>
      <c r="VNT475" s="41"/>
      <c r="VNU475" s="41"/>
      <c r="VNV475" s="41"/>
      <c r="VNW475" s="41"/>
      <c r="VNX475" s="41"/>
      <c r="VNY475" s="41"/>
      <c r="VNZ475" s="41"/>
      <c r="VOA475" s="41"/>
      <c r="VOB475" s="41"/>
      <c r="VOC475" s="41"/>
      <c r="VOD475" s="41"/>
      <c r="VOE475" s="41"/>
      <c r="VOF475" s="41"/>
      <c r="VOG475" s="41"/>
      <c r="VOH475" s="41"/>
      <c r="VOI475" s="41"/>
      <c r="VOJ475" s="41"/>
      <c r="VOK475" s="41"/>
      <c r="VOL475" s="41"/>
      <c r="VOM475" s="41"/>
      <c r="VON475" s="41"/>
      <c r="VOO475" s="41"/>
      <c r="VOP475" s="41"/>
      <c r="VOQ475" s="41"/>
      <c r="VOR475" s="41"/>
      <c r="VOS475" s="41"/>
      <c r="VOT475" s="41"/>
      <c r="VOU475" s="41"/>
      <c r="VOV475" s="41"/>
      <c r="VOW475" s="41"/>
      <c r="VOX475" s="41"/>
      <c r="VOY475" s="41"/>
      <c r="VOZ475" s="41"/>
      <c r="VPA475" s="41"/>
      <c r="VPB475" s="41"/>
      <c r="VPC475" s="41"/>
      <c r="VPD475" s="41"/>
      <c r="VPE475" s="41"/>
      <c r="VPF475" s="41"/>
      <c r="VPG475" s="41"/>
      <c r="VPH475" s="41"/>
      <c r="VPI475" s="41"/>
      <c r="VPJ475" s="41"/>
      <c r="VPK475" s="41"/>
      <c r="VPL475" s="41"/>
      <c r="VPM475" s="41"/>
      <c r="VPN475" s="41"/>
      <c r="VPO475" s="41"/>
      <c r="VPP475" s="41"/>
      <c r="VPQ475" s="41"/>
      <c r="VPR475" s="41"/>
      <c r="VPS475" s="41"/>
      <c r="VPT475" s="41"/>
      <c r="VPU475" s="41"/>
      <c r="VPV475" s="41"/>
      <c r="VPW475" s="41"/>
      <c r="VPX475" s="41"/>
      <c r="VPY475" s="41"/>
      <c r="VPZ475" s="41"/>
      <c r="VQA475" s="41"/>
      <c r="VQB475" s="41"/>
      <c r="VQC475" s="41"/>
      <c r="VQD475" s="41"/>
      <c r="VQE475" s="41"/>
      <c r="VQF475" s="41"/>
      <c r="VQG475" s="41"/>
      <c r="VQH475" s="41"/>
      <c r="VQI475" s="41"/>
      <c r="VQJ475" s="41"/>
      <c r="VQK475" s="41"/>
      <c r="VQL475" s="41"/>
      <c r="VQM475" s="41"/>
      <c r="VQN475" s="41"/>
      <c r="VQO475" s="41"/>
      <c r="VQP475" s="41"/>
      <c r="VQQ475" s="41"/>
      <c r="VQR475" s="41"/>
      <c r="VQS475" s="41"/>
      <c r="VQT475" s="41"/>
      <c r="VQU475" s="41"/>
      <c r="VQV475" s="41"/>
      <c r="VQW475" s="41"/>
      <c r="VQX475" s="41"/>
      <c r="VQY475" s="41"/>
      <c r="VQZ475" s="41"/>
      <c r="VRA475" s="41"/>
      <c r="VRB475" s="41"/>
      <c r="VRC475" s="41"/>
      <c r="VRD475" s="41"/>
      <c r="VRE475" s="41"/>
      <c r="VRF475" s="41"/>
      <c r="VRG475" s="41"/>
      <c r="VRH475" s="41"/>
      <c r="VRI475" s="41"/>
      <c r="VRJ475" s="41"/>
      <c r="VRK475" s="41"/>
      <c r="VRL475" s="41"/>
      <c r="VRM475" s="41"/>
      <c r="VRN475" s="41"/>
      <c r="VRO475" s="41"/>
      <c r="VRP475" s="41"/>
      <c r="VRQ475" s="41"/>
      <c r="VRR475" s="41"/>
      <c r="VRS475" s="41"/>
      <c r="VRT475" s="41"/>
      <c r="VRU475" s="41"/>
      <c r="VRV475" s="41"/>
      <c r="VRW475" s="41"/>
      <c r="VRX475" s="41"/>
      <c r="VRY475" s="41"/>
      <c r="VRZ475" s="41"/>
      <c r="VSA475" s="41"/>
      <c r="VSB475" s="41"/>
      <c r="VSC475" s="41"/>
      <c r="VSD475" s="41"/>
      <c r="VSE475" s="41"/>
      <c r="VSF475" s="41"/>
      <c r="VSG475" s="41"/>
      <c r="VSH475" s="41"/>
      <c r="VSI475" s="41"/>
      <c r="VSJ475" s="41"/>
      <c r="VSK475" s="41"/>
      <c r="VSL475" s="41"/>
      <c r="VSM475" s="41"/>
      <c r="VSN475" s="41"/>
      <c r="VSO475" s="41"/>
      <c r="VSP475" s="41"/>
      <c r="VSQ475" s="41"/>
      <c r="VSR475" s="41"/>
      <c r="VSS475" s="41"/>
      <c r="VST475" s="41"/>
      <c r="VSU475" s="41"/>
      <c r="VSV475" s="41"/>
      <c r="VSW475" s="41"/>
      <c r="VSX475" s="41"/>
      <c r="VSY475" s="41"/>
      <c r="VSZ475" s="41"/>
      <c r="VTA475" s="41"/>
      <c r="VTB475" s="41"/>
      <c r="VTC475" s="41"/>
      <c r="VTD475" s="41"/>
      <c r="VTE475" s="41"/>
      <c r="VTF475" s="41"/>
      <c r="VTG475" s="41"/>
      <c r="VTH475" s="41"/>
      <c r="VTI475" s="41"/>
      <c r="VTJ475" s="41"/>
      <c r="VTK475" s="41"/>
      <c r="VTL475" s="41"/>
      <c r="VTM475" s="41"/>
      <c r="VTN475" s="41"/>
      <c r="VTO475" s="41"/>
      <c r="VTP475" s="41"/>
      <c r="VTQ475" s="41"/>
      <c r="VTR475" s="41"/>
      <c r="VTS475" s="41"/>
      <c r="VTT475" s="41"/>
      <c r="VTU475" s="41"/>
      <c r="VTV475" s="41"/>
      <c r="VTW475" s="41"/>
      <c r="VTX475" s="41"/>
      <c r="VTY475" s="41"/>
      <c r="VTZ475" s="41"/>
      <c r="VUA475" s="41"/>
      <c r="VUB475" s="41"/>
      <c r="VUC475" s="41"/>
      <c r="VUD475" s="41"/>
      <c r="VUE475" s="41"/>
      <c r="VUF475" s="41"/>
      <c r="VUG475" s="41"/>
      <c r="VUH475" s="41"/>
      <c r="VUI475" s="41"/>
      <c r="VUJ475" s="41"/>
      <c r="VUK475" s="41"/>
      <c r="VUL475" s="41"/>
      <c r="VUM475" s="41"/>
      <c r="VUN475" s="41"/>
      <c r="VUO475" s="41"/>
      <c r="VUP475" s="41"/>
      <c r="VUQ475" s="41"/>
      <c r="VUR475" s="41"/>
      <c r="VUS475" s="41"/>
      <c r="VUT475" s="41"/>
      <c r="VUU475" s="41"/>
      <c r="VUV475" s="41"/>
      <c r="VUW475" s="41"/>
      <c r="VUX475" s="41"/>
      <c r="VUY475" s="41"/>
      <c r="VUZ475" s="41"/>
      <c r="VVA475" s="41"/>
      <c r="VVB475" s="41"/>
      <c r="VVC475" s="41"/>
      <c r="VVD475" s="41"/>
      <c r="VVE475" s="41"/>
      <c r="VVF475" s="41"/>
      <c r="VVG475" s="41"/>
      <c r="VVH475" s="41"/>
      <c r="VVI475" s="41"/>
      <c r="VVJ475" s="41"/>
      <c r="VVK475" s="41"/>
      <c r="VVL475" s="41"/>
      <c r="VVM475" s="41"/>
      <c r="VVN475" s="41"/>
      <c r="VVO475" s="41"/>
      <c r="VVP475" s="41"/>
      <c r="VVQ475" s="41"/>
      <c r="VVR475" s="41"/>
      <c r="VVS475" s="41"/>
      <c r="VVT475" s="41"/>
      <c r="VVU475" s="41"/>
      <c r="VVV475" s="41"/>
      <c r="VVW475" s="41"/>
      <c r="VVX475" s="41"/>
      <c r="VVY475" s="41"/>
      <c r="VVZ475" s="41"/>
      <c r="VWA475" s="41"/>
      <c r="VWB475" s="41"/>
      <c r="VWC475" s="41"/>
      <c r="VWD475" s="41"/>
      <c r="VWE475" s="41"/>
      <c r="VWF475" s="41"/>
      <c r="VWG475" s="41"/>
      <c r="VWH475" s="41"/>
      <c r="VWI475" s="41"/>
      <c r="VWJ475" s="41"/>
      <c r="VWK475" s="41"/>
      <c r="VWL475" s="41"/>
      <c r="VWM475" s="41"/>
      <c r="VWN475" s="41"/>
      <c r="VWO475" s="41"/>
      <c r="VWP475" s="41"/>
      <c r="VWQ475" s="41"/>
      <c r="VWR475" s="41"/>
      <c r="VWS475" s="41"/>
      <c r="VWT475" s="41"/>
      <c r="VWU475" s="41"/>
      <c r="VWV475" s="41"/>
      <c r="VWW475" s="41"/>
      <c r="VWX475" s="41"/>
      <c r="VWY475" s="41"/>
      <c r="VWZ475" s="41"/>
      <c r="VXA475" s="41"/>
      <c r="VXB475" s="41"/>
      <c r="VXC475" s="41"/>
      <c r="VXD475" s="41"/>
      <c r="VXE475" s="41"/>
      <c r="VXF475" s="41"/>
      <c r="VXG475" s="41"/>
      <c r="VXH475" s="41"/>
      <c r="VXI475" s="41"/>
      <c r="VXJ475" s="41"/>
      <c r="VXK475" s="41"/>
      <c r="VXL475" s="41"/>
      <c r="VXM475" s="41"/>
      <c r="VXN475" s="41"/>
      <c r="VXO475" s="41"/>
      <c r="VXP475" s="41"/>
      <c r="VXQ475" s="41"/>
      <c r="VXR475" s="41"/>
      <c r="VXS475" s="41"/>
      <c r="VXT475" s="41"/>
      <c r="VXU475" s="41"/>
      <c r="VXV475" s="41"/>
      <c r="VXW475" s="41"/>
      <c r="VXX475" s="41"/>
      <c r="VXY475" s="41"/>
      <c r="VXZ475" s="41"/>
      <c r="VYA475" s="41"/>
      <c r="VYB475" s="41"/>
      <c r="VYC475" s="41"/>
      <c r="VYD475" s="41"/>
      <c r="VYE475" s="41"/>
      <c r="VYF475" s="41"/>
      <c r="VYG475" s="41"/>
      <c r="VYH475" s="41"/>
      <c r="VYI475" s="41"/>
      <c r="VYJ475" s="41"/>
      <c r="VYK475" s="41"/>
      <c r="VYL475" s="41"/>
      <c r="VYM475" s="41"/>
      <c r="VYN475" s="41"/>
      <c r="VYO475" s="41"/>
      <c r="VYP475" s="41"/>
      <c r="VYQ475" s="41"/>
      <c r="VYR475" s="41"/>
      <c r="VYS475" s="41"/>
      <c r="VYT475" s="41"/>
      <c r="VYU475" s="41"/>
      <c r="VYV475" s="41"/>
      <c r="VYW475" s="41"/>
      <c r="VYX475" s="41"/>
      <c r="VYY475" s="41"/>
      <c r="VYZ475" s="41"/>
      <c r="VZA475" s="41"/>
      <c r="VZB475" s="41"/>
      <c r="VZC475" s="41"/>
      <c r="VZD475" s="41"/>
      <c r="VZE475" s="41"/>
      <c r="VZF475" s="41"/>
      <c r="VZG475" s="41"/>
      <c r="VZH475" s="41"/>
      <c r="VZI475" s="41"/>
      <c r="VZJ475" s="41"/>
      <c r="VZK475" s="41"/>
      <c r="VZL475" s="41"/>
      <c r="VZM475" s="41"/>
      <c r="VZN475" s="41"/>
      <c r="VZO475" s="41"/>
      <c r="VZP475" s="41"/>
      <c r="VZQ475" s="41"/>
      <c r="VZR475" s="41"/>
      <c r="VZS475" s="41"/>
      <c r="VZT475" s="41"/>
      <c r="VZU475" s="41"/>
      <c r="VZV475" s="41"/>
      <c r="VZW475" s="41"/>
      <c r="VZX475" s="41"/>
      <c r="VZY475" s="41"/>
      <c r="VZZ475" s="41"/>
      <c r="WAA475" s="41"/>
      <c r="WAB475" s="41"/>
      <c r="WAC475" s="41"/>
      <c r="WAD475" s="41"/>
      <c r="WAE475" s="41"/>
      <c r="WAF475" s="41"/>
      <c r="WAG475" s="41"/>
      <c r="WAH475" s="41"/>
      <c r="WAI475" s="41"/>
      <c r="WAJ475" s="41"/>
      <c r="WAK475" s="41"/>
      <c r="WAL475" s="41"/>
      <c r="WAM475" s="41"/>
      <c r="WAN475" s="41"/>
      <c r="WAO475" s="41"/>
      <c r="WAP475" s="41"/>
      <c r="WAQ475" s="41"/>
      <c r="WAR475" s="41"/>
      <c r="WAS475" s="41"/>
      <c r="WAT475" s="41"/>
      <c r="WAU475" s="41"/>
      <c r="WAV475" s="41"/>
      <c r="WAW475" s="41"/>
      <c r="WAX475" s="41"/>
      <c r="WAY475" s="41"/>
      <c r="WAZ475" s="41"/>
      <c r="WBA475" s="41"/>
      <c r="WBB475" s="41"/>
      <c r="WBC475" s="41"/>
      <c r="WBD475" s="41"/>
      <c r="WBE475" s="41"/>
      <c r="WBF475" s="41"/>
      <c r="WBG475" s="41"/>
      <c r="WBH475" s="41"/>
      <c r="WBI475" s="41"/>
      <c r="WBJ475" s="41"/>
      <c r="WBK475" s="41"/>
      <c r="WBL475" s="41"/>
      <c r="WBM475" s="41"/>
      <c r="WBN475" s="41"/>
      <c r="WBO475" s="41"/>
      <c r="WBP475" s="41"/>
      <c r="WBQ475" s="41"/>
      <c r="WBR475" s="41"/>
      <c r="WBS475" s="41"/>
      <c r="WBT475" s="41"/>
      <c r="WBU475" s="41"/>
      <c r="WBV475" s="41"/>
      <c r="WBW475" s="41"/>
      <c r="WBX475" s="41"/>
      <c r="WBY475" s="41"/>
      <c r="WBZ475" s="41"/>
      <c r="WCA475" s="41"/>
      <c r="WCB475" s="41"/>
      <c r="WCC475" s="41"/>
      <c r="WCD475" s="41"/>
      <c r="WCE475" s="41"/>
      <c r="WCF475" s="41"/>
      <c r="WCG475" s="41"/>
      <c r="WCH475" s="41"/>
      <c r="WCI475" s="41"/>
      <c r="WCJ475" s="41"/>
      <c r="WCK475" s="41"/>
      <c r="WCL475" s="41"/>
      <c r="WCM475" s="41"/>
      <c r="WCN475" s="41"/>
      <c r="WCO475" s="41"/>
      <c r="WCP475" s="41"/>
      <c r="WCQ475" s="41"/>
      <c r="WCR475" s="41"/>
      <c r="WCS475" s="41"/>
      <c r="WCT475" s="41"/>
      <c r="WCU475" s="41"/>
      <c r="WCV475" s="41"/>
      <c r="WCW475" s="41"/>
      <c r="WCX475" s="41"/>
      <c r="WCY475" s="41"/>
      <c r="WCZ475" s="41"/>
      <c r="WDA475" s="41"/>
      <c r="WDB475" s="41"/>
      <c r="WDC475" s="41"/>
      <c r="WDD475" s="41"/>
      <c r="WDE475" s="41"/>
      <c r="WDF475" s="41"/>
      <c r="WDG475" s="41"/>
      <c r="WDH475" s="41"/>
      <c r="WDI475" s="41"/>
      <c r="WDJ475" s="41"/>
      <c r="WDK475" s="41"/>
      <c r="WDL475" s="41"/>
      <c r="WDM475" s="41"/>
      <c r="WDN475" s="41"/>
      <c r="WDO475" s="41"/>
      <c r="WDP475" s="41"/>
      <c r="WDQ475" s="41"/>
      <c r="WDR475" s="41"/>
      <c r="WDS475" s="41"/>
      <c r="WDT475" s="41"/>
      <c r="WDU475" s="41"/>
      <c r="WDV475" s="41"/>
      <c r="WDW475" s="41"/>
      <c r="WDX475" s="41"/>
      <c r="WDY475" s="41"/>
      <c r="WDZ475" s="41"/>
      <c r="WEA475" s="41"/>
      <c r="WEB475" s="41"/>
      <c r="WEC475" s="41"/>
      <c r="WED475" s="41"/>
      <c r="WEE475" s="41"/>
      <c r="WEF475" s="41"/>
      <c r="WEG475" s="41"/>
      <c r="WEH475" s="41"/>
      <c r="WEI475" s="41"/>
      <c r="WEJ475" s="41"/>
      <c r="WEK475" s="41"/>
      <c r="WEL475" s="41"/>
      <c r="WEM475" s="41"/>
      <c r="WEN475" s="41"/>
      <c r="WEO475" s="41"/>
      <c r="WEP475" s="41"/>
      <c r="WEQ475" s="41"/>
      <c r="WER475" s="41"/>
      <c r="WES475" s="41"/>
      <c r="WET475" s="41"/>
      <c r="WEU475" s="41"/>
      <c r="WEV475" s="41"/>
      <c r="WEW475" s="41"/>
      <c r="WEX475" s="41"/>
      <c r="WEY475" s="41"/>
      <c r="WEZ475" s="41"/>
      <c r="WFA475" s="41"/>
      <c r="WFB475" s="41"/>
      <c r="WFC475" s="41"/>
      <c r="WFD475" s="41"/>
      <c r="WFE475" s="41"/>
      <c r="WFF475" s="41"/>
      <c r="WFG475" s="41"/>
      <c r="WFH475" s="41"/>
      <c r="WFI475" s="41"/>
      <c r="WFJ475" s="41"/>
      <c r="WFK475" s="41"/>
      <c r="WFL475" s="41"/>
      <c r="WFM475" s="41"/>
      <c r="WFN475" s="41"/>
      <c r="WFO475" s="41"/>
      <c r="WFP475" s="41"/>
      <c r="WFQ475" s="41"/>
      <c r="WFR475" s="41"/>
      <c r="WFS475" s="41"/>
      <c r="WFT475" s="41"/>
      <c r="WFU475" s="41"/>
      <c r="WFV475" s="41"/>
      <c r="WFW475" s="41"/>
      <c r="WFX475" s="41"/>
      <c r="WFY475" s="41"/>
      <c r="WFZ475" s="41"/>
      <c r="WGA475" s="41"/>
      <c r="WGB475" s="41"/>
      <c r="WGC475" s="41"/>
      <c r="WGD475" s="41"/>
      <c r="WGE475" s="41"/>
      <c r="WGF475" s="41"/>
      <c r="WGG475" s="41"/>
      <c r="WGH475" s="41"/>
      <c r="WGI475" s="41"/>
      <c r="WGJ475" s="41"/>
      <c r="WGK475" s="41"/>
      <c r="WGL475" s="41"/>
      <c r="WGM475" s="41"/>
      <c r="WGN475" s="41"/>
      <c r="WGO475" s="41"/>
      <c r="WGP475" s="41"/>
      <c r="WGQ475" s="41"/>
      <c r="WGR475" s="41"/>
      <c r="WGS475" s="41"/>
      <c r="WGT475" s="41"/>
      <c r="WGU475" s="41"/>
      <c r="WGV475" s="41"/>
      <c r="WGW475" s="41"/>
      <c r="WGX475" s="41"/>
      <c r="WGY475" s="41"/>
      <c r="WGZ475" s="41"/>
      <c r="WHA475" s="41"/>
      <c r="WHB475" s="41"/>
      <c r="WHC475" s="41"/>
      <c r="WHD475" s="41"/>
      <c r="WHE475" s="41"/>
      <c r="WHF475" s="41"/>
      <c r="WHG475" s="41"/>
      <c r="WHH475" s="41"/>
      <c r="WHI475" s="41"/>
      <c r="WHJ475" s="41"/>
      <c r="WHK475" s="41"/>
      <c r="WHL475" s="41"/>
      <c r="WHM475" s="41"/>
      <c r="WHN475" s="41"/>
      <c r="WHO475" s="41"/>
      <c r="WHP475" s="41"/>
      <c r="WHQ475" s="41"/>
      <c r="WHR475" s="41"/>
      <c r="WHS475" s="41"/>
      <c r="WHT475" s="41"/>
      <c r="WHU475" s="41"/>
      <c r="WHV475" s="41"/>
      <c r="WHW475" s="41"/>
      <c r="WHX475" s="41"/>
      <c r="WHY475" s="41"/>
      <c r="WHZ475" s="41"/>
      <c r="WIA475" s="41"/>
      <c r="WIB475" s="41"/>
      <c r="WIC475" s="41"/>
      <c r="WID475" s="41"/>
      <c r="WIE475" s="41"/>
      <c r="WIF475" s="41"/>
      <c r="WIG475" s="41"/>
      <c r="WIH475" s="41"/>
      <c r="WII475" s="41"/>
      <c r="WIJ475" s="41"/>
      <c r="WIK475" s="41"/>
      <c r="WIL475" s="41"/>
      <c r="WIM475" s="41"/>
      <c r="WIN475" s="41"/>
      <c r="WIO475" s="41"/>
      <c r="WIP475" s="41"/>
      <c r="WIQ475" s="41"/>
      <c r="WIR475" s="41"/>
      <c r="WIS475" s="41"/>
      <c r="WIT475" s="41"/>
      <c r="WIU475" s="41"/>
      <c r="WIV475" s="41"/>
      <c r="WIW475" s="41"/>
      <c r="WIX475" s="41"/>
      <c r="WIY475" s="41"/>
      <c r="WIZ475" s="41"/>
      <c r="WJA475" s="41"/>
      <c r="WJB475" s="41"/>
      <c r="WJC475" s="41"/>
      <c r="WJD475" s="41"/>
      <c r="WJE475" s="41"/>
      <c r="WJF475" s="41"/>
      <c r="WJG475" s="41"/>
      <c r="WJH475" s="41"/>
      <c r="WJI475" s="41"/>
      <c r="WJJ475" s="41"/>
      <c r="WJK475" s="41"/>
      <c r="WJL475" s="41"/>
      <c r="WJM475" s="41"/>
      <c r="WJN475" s="41"/>
      <c r="WJO475" s="41"/>
      <c r="WJP475" s="41"/>
      <c r="WJQ475" s="41"/>
      <c r="WJR475" s="41"/>
      <c r="WJS475" s="41"/>
      <c r="WJT475" s="41"/>
      <c r="WJU475" s="41"/>
      <c r="WJV475" s="41"/>
      <c r="WJW475" s="41"/>
      <c r="WJX475" s="41"/>
      <c r="WJY475" s="41"/>
      <c r="WJZ475" s="41"/>
      <c r="WKA475" s="41"/>
      <c r="WKB475" s="41"/>
      <c r="WKC475" s="41"/>
      <c r="WKD475" s="41"/>
      <c r="WKE475" s="41"/>
      <c r="WKF475" s="41"/>
      <c r="WKG475" s="41"/>
      <c r="WKH475" s="41"/>
      <c r="WKI475" s="41"/>
      <c r="WKJ475" s="41"/>
      <c r="WKK475" s="41"/>
      <c r="WKL475" s="41"/>
      <c r="WKM475" s="41"/>
      <c r="WKN475" s="41"/>
      <c r="WKO475" s="41"/>
      <c r="WKP475" s="41"/>
      <c r="WKQ475" s="41"/>
      <c r="WKR475" s="41"/>
      <c r="WKS475" s="41"/>
      <c r="WKT475" s="41"/>
      <c r="WKU475" s="41"/>
      <c r="WKV475" s="41"/>
      <c r="WKW475" s="41"/>
      <c r="WKX475" s="41"/>
      <c r="WKY475" s="41"/>
      <c r="WKZ475" s="41"/>
      <c r="WLA475" s="41"/>
      <c r="WLB475" s="41"/>
      <c r="WLC475" s="41"/>
      <c r="WLD475" s="41"/>
      <c r="WLE475" s="41"/>
      <c r="WLF475" s="41"/>
      <c r="WLG475" s="41"/>
      <c r="WLH475" s="41"/>
      <c r="WLI475" s="41"/>
      <c r="WLJ475" s="41"/>
      <c r="WLK475" s="41"/>
      <c r="WLL475" s="41"/>
      <c r="WLM475" s="41"/>
      <c r="WLN475" s="41"/>
      <c r="WLO475" s="41"/>
      <c r="WLP475" s="41"/>
      <c r="WLQ475" s="41"/>
      <c r="WLR475" s="41"/>
      <c r="WLS475" s="41"/>
      <c r="WLT475" s="41"/>
      <c r="WLU475" s="41"/>
      <c r="WLV475" s="41"/>
      <c r="WLW475" s="41"/>
      <c r="WLX475" s="41"/>
      <c r="WLY475" s="41"/>
      <c r="WLZ475" s="41"/>
      <c r="WMA475" s="41"/>
      <c r="WMB475" s="41"/>
      <c r="WMC475" s="41"/>
      <c r="WMD475" s="41"/>
      <c r="WME475" s="41"/>
      <c r="WMF475" s="41"/>
      <c r="WMG475" s="41"/>
      <c r="WMH475" s="41"/>
      <c r="WMI475" s="41"/>
      <c r="WMJ475" s="41"/>
      <c r="WMK475" s="41"/>
      <c r="WML475" s="41"/>
      <c r="WMM475" s="41"/>
      <c r="WMN475" s="41"/>
      <c r="WMO475" s="41"/>
      <c r="WMP475" s="41"/>
      <c r="WMQ475" s="41"/>
      <c r="WMR475" s="41"/>
      <c r="WMS475" s="41"/>
      <c r="WMT475" s="41"/>
      <c r="WMU475" s="41"/>
      <c r="WMV475" s="41"/>
      <c r="WMW475" s="41"/>
      <c r="WMX475" s="41"/>
      <c r="WMY475" s="41"/>
      <c r="WMZ475" s="41"/>
      <c r="WNA475" s="41"/>
      <c r="WNB475" s="41"/>
      <c r="WNC475" s="41"/>
      <c r="WND475" s="41"/>
      <c r="WNE475" s="41"/>
      <c r="WNF475" s="41"/>
      <c r="WNG475" s="41"/>
      <c r="WNH475" s="41"/>
      <c r="WNI475" s="41"/>
      <c r="WNJ475" s="41"/>
      <c r="WNK475" s="41"/>
      <c r="WNL475" s="41"/>
      <c r="WNM475" s="41"/>
      <c r="WNN475" s="41"/>
      <c r="WNO475" s="41"/>
      <c r="WNP475" s="41"/>
      <c r="WNQ475" s="41"/>
      <c r="WNR475" s="41"/>
      <c r="WNS475" s="41"/>
      <c r="WNT475" s="41"/>
      <c r="WNU475" s="41"/>
      <c r="WNV475" s="41"/>
      <c r="WNW475" s="41"/>
      <c r="WNX475" s="41"/>
      <c r="WNY475" s="41"/>
      <c r="WNZ475" s="41"/>
      <c r="WOA475" s="41"/>
      <c r="WOB475" s="41"/>
      <c r="WOC475" s="41"/>
      <c r="WOD475" s="41"/>
      <c r="WOE475" s="41"/>
      <c r="WOF475" s="41"/>
      <c r="WOG475" s="41"/>
      <c r="WOH475" s="41"/>
      <c r="WOI475" s="41"/>
      <c r="WOJ475" s="41"/>
      <c r="WOK475" s="41"/>
      <c r="WOL475" s="41"/>
      <c r="WOM475" s="41"/>
      <c r="WON475" s="41"/>
      <c r="WOO475" s="41"/>
      <c r="WOP475" s="41"/>
      <c r="WOQ475" s="41"/>
      <c r="WOR475" s="41"/>
      <c r="WOS475" s="41"/>
      <c r="WOT475" s="41"/>
      <c r="WOU475" s="41"/>
      <c r="WOV475" s="41"/>
      <c r="WOW475" s="41"/>
      <c r="WOX475" s="41"/>
      <c r="WOY475" s="41"/>
      <c r="WOZ475" s="41"/>
      <c r="WPA475" s="41"/>
      <c r="WPB475" s="41"/>
      <c r="WPC475" s="41"/>
      <c r="WPD475" s="41"/>
      <c r="WPE475" s="41"/>
      <c r="WPF475" s="41"/>
      <c r="WPG475" s="41"/>
      <c r="WPH475" s="41"/>
      <c r="WPI475" s="41"/>
      <c r="WPJ475" s="41"/>
      <c r="WPK475" s="41"/>
      <c r="WPL475" s="41"/>
      <c r="WPM475" s="41"/>
      <c r="WPN475" s="41"/>
      <c r="WPO475" s="41"/>
      <c r="WPP475" s="41"/>
      <c r="WPQ475" s="41"/>
      <c r="WPR475" s="41"/>
      <c r="WPS475" s="41"/>
      <c r="WPT475" s="41"/>
      <c r="WPU475" s="41"/>
      <c r="WPV475" s="41"/>
      <c r="WPW475" s="41"/>
      <c r="WPX475" s="41"/>
      <c r="WPY475" s="41"/>
      <c r="WPZ475" s="41"/>
      <c r="WQA475" s="41"/>
      <c r="WQB475" s="41"/>
      <c r="WQC475" s="41"/>
      <c r="WQD475" s="41"/>
      <c r="WQE475" s="41"/>
      <c r="WQF475" s="41"/>
      <c r="WQG475" s="41"/>
      <c r="WQH475" s="41"/>
      <c r="WQI475" s="41"/>
      <c r="WQJ475" s="41"/>
      <c r="WQK475" s="41"/>
      <c r="WQL475" s="41"/>
      <c r="WQM475" s="41"/>
      <c r="WQN475" s="41"/>
      <c r="WQO475" s="41"/>
      <c r="WQP475" s="41"/>
      <c r="WQQ475" s="41"/>
      <c r="WQR475" s="41"/>
      <c r="WQS475" s="41"/>
      <c r="WQT475" s="41"/>
      <c r="WQU475" s="41"/>
      <c r="WQV475" s="41"/>
      <c r="WQW475" s="41"/>
      <c r="WQX475" s="41"/>
      <c r="WQY475" s="41"/>
      <c r="WQZ475" s="41"/>
      <c r="WRA475" s="41"/>
      <c r="WRB475" s="41"/>
      <c r="WRC475" s="41"/>
      <c r="WRD475" s="41"/>
      <c r="WRE475" s="41"/>
      <c r="WRF475" s="41"/>
      <c r="WRG475" s="41"/>
      <c r="WRH475" s="41"/>
      <c r="WRI475" s="41"/>
      <c r="WRJ475" s="41"/>
      <c r="WRK475" s="41"/>
      <c r="WRL475" s="41"/>
      <c r="WRM475" s="41"/>
      <c r="WRN475" s="41"/>
      <c r="WRO475" s="41"/>
      <c r="WRP475" s="41"/>
      <c r="WRQ475" s="41"/>
      <c r="WRR475" s="41"/>
      <c r="WRS475" s="41"/>
      <c r="WRT475" s="41"/>
      <c r="WRU475" s="41"/>
      <c r="WRV475" s="41"/>
      <c r="WRW475" s="41"/>
      <c r="WRX475" s="41"/>
      <c r="WRY475" s="41"/>
      <c r="WRZ475" s="41"/>
      <c r="WSA475" s="41"/>
      <c r="WSB475" s="41"/>
      <c r="WSC475" s="41"/>
      <c r="WSD475" s="41"/>
      <c r="WSE475" s="41"/>
      <c r="WSF475" s="41"/>
      <c r="WSG475" s="41"/>
      <c r="WSH475" s="41"/>
      <c r="WSI475" s="41"/>
      <c r="WSJ475" s="41"/>
      <c r="WSK475" s="41"/>
      <c r="WSL475" s="41"/>
      <c r="WSM475" s="41"/>
      <c r="WSN475" s="41"/>
      <c r="WSO475" s="41"/>
      <c r="WSP475" s="41"/>
      <c r="WSQ475" s="41"/>
      <c r="WSR475" s="41"/>
      <c r="WSS475" s="41"/>
      <c r="WST475" s="41"/>
      <c r="WSU475" s="41"/>
      <c r="WSV475" s="41"/>
      <c r="WSW475" s="41"/>
      <c r="WSX475" s="41"/>
      <c r="WSY475" s="41"/>
      <c r="WSZ475" s="41"/>
      <c r="WTA475" s="41"/>
      <c r="WTB475" s="41"/>
      <c r="WTC475" s="41"/>
      <c r="WTD475" s="41"/>
      <c r="WTE475" s="41"/>
      <c r="WTF475" s="41"/>
      <c r="WTG475" s="41"/>
      <c r="WTH475" s="41"/>
      <c r="WTI475" s="41"/>
      <c r="WTJ475" s="41"/>
      <c r="WTK475" s="41"/>
      <c r="WTL475" s="41"/>
      <c r="WTM475" s="41"/>
      <c r="WTN475" s="41"/>
      <c r="WTO475" s="41"/>
      <c r="WTP475" s="41"/>
      <c r="WTQ475" s="41"/>
      <c r="WTR475" s="41"/>
      <c r="WTS475" s="41"/>
      <c r="WTT475" s="41"/>
      <c r="WTU475" s="41"/>
      <c r="WTV475" s="41"/>
      <c r="WTW475" s="41"/>
      <c r="WTX475" s="41"/>
      <c r="WTY475" s="41"/>
      <c r="WTZ475" s="41"/>
      <c r="WUA475" s="41"/>
      <c r="WUB475" s="41"/>
      <c r="WUC475" s="41"/>
      <c r="WUD475" s="41"/>
      <c r="WUE475" s="41"/>
      <c r="WUF475" s="41"/>
      <c r="WUG475" s="41"/>
      <c r="WUH475" s="41"/>
      <c r="WUI475" s="41"/>
      <c r="WUJ475" s="41"/>
      <c r="WUK475" s="41"/>
      <c r="WUL475" s="41"/>
      <c r="WUM475" s="41"/>
      <c r="WUN475" s="41"/>
      <c r="WUO475" s="41"/>
      <c r="WUP475" s="41"/>
      <c r="WUQ475" s="41"/>
      <c r="WUR475" s="41"/>
      <c r="WUS475" s="41"/>
      <c r="WUT475" s="41"/>
      <c r="WUU475" s="41"/>
      <c r="WUV475" s="41"/>
      <c r="WUW475" s="41"/>
      <c r="WUX475" s="41"/>
      <c r="WUY475" s="41"/>
      <c r="WUZ475" s="41"/>
      <c r="WVA475" s="41"/>
      <c r="WVB475" s="41"/>
      <c r="WVC475" s="41"/>
      <c r="WVD475" s="41"/>
      <c r="WVE475" s="41"/>
      <c r="WVF475" s="41"/>
      <c r="WVG475" s="41"/>
      <c r="WVH475" s="41"/>
      <c r="WVI475" s="41"/>
      <c r="WVJ475" s="41"/>
      <c r="WVK475" s="41"/>
      <c r="WVL475" s="41"/>
      <c r="WVM475" s="41"/>
      <c r="WVN475" s="41"/>
      <c r="WVO475" s="41"/>
      <c r="WVP475" s="41"/>
      <c r="WVQ475" s="41"/>
      <c r="WVR475" s="41"/>
      <c r="WVS475" s="41"/>
      <c r="WVT475" s="41"/>
      <c r="WVU475" s="41"/>
      <c r="WVV475" s="41"/>
      <c r="WVW475" s="41"/>
      <c r="WVX475" s="41"/>
      <c r="WVY475" s="41"/>
      <c r="WVZ475" s="41"/>
      <c r="WWA475" s="41"/>
      <c r="WWB475" s="41"/>
      <c r="WWC475" s="41"/>
      <c r="WWD475" s="41"/>
      <c r="WWE475" s="41"/>
      <c r="WWF475" s="41"/>
      <c r="WWG475" s="41"/>
      <c r="WWH475" s="41"/>
      <c r="WWI475" s="41"/>
      <c r="WWJ475" s="41"/>
      <c r="WWK475" s="41"/>
      <c r="WWL475" s="41"/>
      <c r="WWM475" s="41"/>
      <c r="WWN475" s="41"/>
      <c r="WWO475" s="41"/>
      <c r="WWP475" s="41"/>
      <c r="WWQ475" s="41"/>
      <c r="WWR475" s="41"/>
      <c r="WWS475" s="41"/>
      <c r="WWT475" s="41"/>
      <c r="WWU475" s="41"/>
      <c r="WWV475" s="41"/>
      <c r="WWW475" s="41"/>
      <c r="WWX475" s="41"/>
      <c r="WWY475" s="41"/>
      <c r="WWZ475" s="41"/>
      <c r="WXA475" s="41"/>
      <c r="WXB475" s="41"/>
      <c r="WXC475" s="41"/>
      <c r="WXD475" s="41"/>
      <c r="WXE475" s="41"/>
      <c r="WXF475" s="41"/>
      <c r="WXG475" s="41"/>
      <c r="WXH475" s="41"/>
      <c r="WXI475" s="41"/>
      <c r="WXJ475" s="41"/>
      <c r="WXK475" s="41"/>
      <c r="WXL475" s="41"/>
      <c r="WXM475" s="41"/>
      <c r="WXN475" s="41"/>
      <c r="WXO475" s="41"/>
      <c r="WXP475" s="41"/>
      <c r="WXQ475" s="41"/>
      <c r="WXR475" s="41"/>
      <c r="WXS475" s="41"/>
      <c r="WXT475" s="41"/>
      <c r="WXU475" s="41"/>
      <c r="WXV475" s="41"/>
      <c r="WXW475" s="41"/>
      <c r="WXX475" s="41"/>
      <c r="WXY475" s="41"/>
      <c r="WXZ475" s="41"/>
      <c r="WYA475" s="41"/>
      <c r="WYB475" s="41"/>
      <c r="WYC475" s="41"/>
      <c r="WYD475" s="41"/>
      <c r="WYE475" s="41"/>
      <c r="WYF475" s="41"/>
      <c r="WYG475" s="41"/>
      <c r="WYH475" s="41"/>
      <c r="WYI475" s="41"/>
      <c r="WYJ475" s="41"/>
      <c r="WYK475" s="41"/>
      <c r="WYL475" s="41"/>
      <c r="WYM475" s="41"/>
      <c r="WYN475" s="41"/>
      <c r="WYO475" s="41"/>
      <c r="WYP475" s="41"/>
      <c r="WYQ475" s="41"/>
      <c r="WYR475" s="41"/>
      <c r="WYS475" s="41"/>
      <c r="WYT475" s="41"/>
      <c r="WYU475" s="41"/>
      <c r="WYV475" s="41"/>
      <c r="WYW475" s="41"/>
      <c r="WYX475" s="41"/>
      <c r="WYY475" s="41"/>
      <c r="WYZ475" s="41"/>
      <c r="WZA475" s="41"/>
      <c r="WZB475" s="41"/>
      <c r="WZC475" s="41"/>
      <c r="WZD475" s="41"/>
      <c r="WZE475" s="41"/>
      <c r="WZF475" s="41"/>
      <c r="WZG475" s="41"/>
      <c r="WZH475" s="41"/>
      <c r="WZI475" s="41"/>
      <c r="WZJ475" s="41"/>
      <c r="WZK475" s="41"/>
      <c r="WZL475" s="41"/>
      <c r="WZM475" s="41"/>
      <c r="WZN475" s="41"/>
      <c r="WZO475" s="41"/>
      <c r="WZP475" s="41"/>
      <c r="WZQ475" s="41"/>
      <c r="WZR475" s="41"/>
      <c r="WZS475" s="41"/>
      <c r="WZT475" s="41"/>
      <c r="WZU475" s="41"/>
      <c r="WZV475" s="41"/>
      <c r="WZW475" s="41"/>
      <c r="WZX475" s="41"/>
      <c r="WZY475" s="41"/>
      <c r="WZZ475" s="41"/>
      <c r="XAA475" s="41"/>
      <c r="XAB475" s="41"/>
      <c r="XAC475" s="41"/>
      <c r="XAD475" s="41"/>
      <c r="XAE475" s="41"/>
      <c r="XAF475" s="41"/>
      <c r="XAG475" s="41"/>
      <c r="XAH475" s="41"/>
      <c r="XAI475" s="41"/>
      <c r="XAJ475" s="41"/>
      <c r="XAK475" s="41"/>
      <c r="XAL475" s="41"/>
      <c r="XAM475" s="41"/>
      <c r="XAN475" s="41"/>
      <c r="XAO475" s="41"/>
      <c r="XAP475" s="41"/>
      <c r="XAQ475" s="41"/>
      <c r="XAR475" s="41"/>
      <c r="XAS475" s="41"/>
      <c r="XAT475" s="41"/>
      <c r="XAU475" s="41"/>
      <c r="XAV475" s="41"/>
      <c r="XAW475" s="41"/>
      <c r="XAX475" s="41"/>
      <c r="XAY475" s="41"/>
      <c r="XAZ475" s="41"/>
      <c r="XBA475" s="41"/>
      <c r="XBB475" s="41"/>
      <c r="XBC475" s="41"/>
      <c r="XBD475" s="41"/>
      <c r="XBE475" s="41"/>
      <c r="XBF475" s="41"/>
      <c r="XBG475" s="41"/>
      <c r="XBH475" s="41"/>
      <c r="XBI475" s="41"/>
      <c r="XBJ475" s="41"/>
      <c r="XBK475" s="41"/>
      <c r="XBL475" s="41"/>
      <c r="XBM475" s="41"/>
      <c r="XBN475" s="41"/>
      <c r="XBO475" s="41"/>
      <c r="XBP475" s="41"/>
      <c r="XBQ475" s="41"/>
      <c r="XBR475" s="41"/>
      <c r="XBS475" s="41"/>
      <c r="XBT475" s="41"/>
      <c r="XBU475" s="41"/>
      <c r="XBV475" s="41"/>
      <c r="XBW475" s="41"/>
      <c r="XBX475" s="41"/>
      <c r="XBY475" s="41"/>
      <c r="XBZ475" s="41"/>
      <c r="XCA475" s="41"/>
      <c r="XCB475" s="41"/>
      <c r="XCC475" s="41"/>
      <c r="XCD475" s="41"/>
      <c r="XCE475" s="41"/>
      <c r="XCF475" s="41"/>
      <c r="XCG475" s="41"/>
      <c r="XCH475" s="41"/>
      <c r="XCI475" s="41"/>
      <c r="XCJ475" s="41"/>
      <c r="XCK475" s="41"/>
      <c r="XCL475" s="41"/>
      <c r="XCM475" s="41"/>
      <c r="XCN475" s="41"/>
      <c r="XCO475" s="41"/>
      <c r="XCP475" s="41"/>
      <c r="XCQ475" s="41"/>
      <c r="XCR475" s="41"/>
      <c r="XCS475" s="41"/>
      <c r="XCT475" s="41"/>
      <c r="XCU475" s="41"/>
      <c r="XCV475" s="41"/>
      <c r="XCW475" s="41"/>
      <c r="XCX475" s="41"/>
      <c r="XCY475" s="41"/>
      <c r="XCZ475" s="41"/>
      <c r="XDA475" s="41"/>
      <c r="XDB475" s="41"/>
      <c r="XDC475" s="41"/>
      <c r="XDD475" s="41"/>
      <c r="XDE475" s="41"/>
      <c r="XDF475" s="41"/>
      <c r="XDG475" s="41"/>
      <c r="XDH475" s="41"/>
      <c r="XDI475" s="41"/>
      <c r="XDJ475" s="41"/>
      <c r="XDK475" s="41"/>
      <c r="XDL475" s="41"/>
      <c r="XDM475" s="41"/>
      <c r="XDN475" s="41"/>
      <c r="XDO475" s="41"/>
      <c r="XDP475" s="41"/>
      <c r="XDQ475" s="41"/>
      <c r="XDR475" s="41"/>
    </row>
    <row r="476" spans="1:16346" s="41" customFormat="1" ht="38.25" x14ac:dyDescent="0.25">
      <c r="A476" s="33" t="s">
        <v>2528</v>
      </c>
      <c r="B476" s="33" t="s">
        <v>28</v>
      </c>
      <c r="C476" s="45" t="s">
        <v>304</v>
      </c>
      <c r="D476" s="100" t="s">
        <v>305</v>
      </c>
      <c r="E476" s="100" t="s">
        <v>306</v>
      </c>
      <c r="F476" s="100" t="s">
        <v>2529</v>
      </c>
      <c r="G476" s="33" t="s">
        <v>2238</v>
      </c>
      <c r="H476" s="47">
        <v>70</v>
      </c>
      <c r="I476" s="33">
        <v>710000000</v>
      </c>
      <c r="J476" s="33" t="s">
        <v>33</v>
      </c>
      <c r="K476" s="33" t="s">
        <v>2421</v>
      </c>
      <c r="L476" s="45" t="s">
        <v>2419</v>
      </c>
      <c r="M476" s="45"/>
      <c r="N476" s="33" t="s">
        <v>1558</v>
      </c>
      <c r="O476" s="33" t="s">
        <v>2277</v>
      </c>
      <c r="P476" s="45"/>
      <c r="Q476" s="45"/>
      <c r="R476" s="48"/>
      <c r="S476" s="48"/>
      <c r="T476" s="37">
        <v>37084800</v>
      </c>
      <c r="U476" s="48">
        <v>37084800</v>
      </c>
      <c r="V476" s="45"/>
      <c r="W476" s="33">
        <v>2016</v>
      </c>
      <c r="X476" s="33" t="s">
        <v>2530</v>
      </c>
    </row>
    <row r="477" spans="1:16346" s="41" customFormat="1" ht="89.25" x14ac:dyDescent="0.25">
      <c r="A477" s="33" t="s">
        <v>2531</v>
      </c>
      <c r="B477" s="33" t="s">
        <v>28</v>
      </c>
      <c r="C477" s="33" t="s">
        <v>1063</v>
      </c>
      <c r="D477" s="34" t="s">
        <v>1094</v>
      </c>
      <c r="E477" s="34" t="s">
        <v>1095</v>
      </c>
      <c r="F477" s="34" t="s">
        <v>2532</v>
      </c>
      <c r="G477" s="45" t="s">
        <v>32</v>
      </c>
      <c r="H477" s="47">
        <v>0</v>
      </c>
      <c r="I477" s="33">
        <v>710000000</v>
      </c>
      <c r="J477" s="33" t="s">
        <v>33</v>
      </c>
      <c r="K477" s="33" t="s">
        <v>2421</v>
      </c>
      <c r="L477" s="76" t="s">
        <v>45</v>
      </c>
      <c r="M477" s="33"/>
      <c r="N477" s="33" t="s">
        <v>244</v>
      </c>
      <c r="O477" s="33" t="s">
        <v>2249</v>
      </c>
      <c r="P477" s="33"/>
      <c r="Q477" s="33"/>
      <c r="R477" s="37"/>
      <c r="S477" s="37"/>
      <c r="T477" s="48">
        <v>10741071.428571427</v>
      </c>
      <c r="U477" s="48">
        <v>12030000</v>
      </c>
      <c r="V477" s="33"/>
      <c r="W477" s="33">
        <v>2016</v>
      </c>
      <c r="X477" s="73" t="s">
        <v>2325</v>
      </c>
    </row>
    <row r="478" spans="1:16346" s="104" customFormat="1" ht="51" x14ac:dyDescent="0.2">
      <c r="A478" s="128" t="s">
        <v>2791</v>
      </c>
      <c r="B478" s="33" t="s">
        <v>28</v>
      </c>
      <c r="C478" s="171" t="s">
        <v>589</v>
      </c>
      <c r="D478" s="171" t="s">
        <v>590</v>
      </c>
      <c r="E478" s="171" t="s">
        <v>590</v>
      </c>
      <c r="F478" s="171" t="s">
        <v>2792</v>
      </c>
      <c r="G478" s="43" t="s">
        <v>32</v>
      </c>
      <c r="H478" s="35">
        <v>0</v>
      </c>
      <c r="I478" s="33">
        <v>710000000</v>
      </c>
      <c r="J478" s="33" t="s">
        <v>33</v>
      </c>
      <c r="K478" s="45" t="s">
        <v>49</v>
      </c>
      <c r="L478" s="33" t="s">
        <v>33</v>
      </c>
      <c r="M478" s="43"/>
      <c r="N478" s="78" t="s">
        <v>2793</v>
      </c>
      <c r="O478" s="33" t="s">
        <v>2794</v>
      </c>
      <c r="P478" s="43"/>
      <c r="Q478" s="43"/>
      <c r="R478" s="43"/>
      <c r="S478" s="43"/>
      <c r="T478" s="37">
        <v>87000000</v>
      </c>
      <c r="U478" s="37">
        <v>87000000</v>
      </c>
      <c r="V478" s="43"/>
      <c r="W478" s="43">
        <v>2016</v>
      </c>
      <c r="X478" s="73" t="s">
        <v>2751</v>
      </c>
    </row>
    <row r="479" spans="1:16346" s="41" customFormat="1" ht="89.25" x14ac:dyDescent="0.25">
      <c r="A479" s="71" t="s">
        <v>2795</v>
      </c>
      <c r="B479" s="33" t="s">
        <v>28</v>
      </c>
      <c r="C479" s="171" t="s">
        <v>2796</v>
      </c>
      <c r="D479" s="171" t="s">
        <v>2797</v>
      </c>
      <c r="E479" s="171" t="s">
        <v>2797</v>
      </c>
      <c r="F479" s="171" t="s">
        <v>2798</v>
      </c>
      <c r="G479" s="33" t="s">
        <v>2238</v>
      </c>
      <c r="H479" s="35">
        <v>50</v>
      </c>
      <c r="I479" s="33">
        <v>710000000</v>
      </c>
      <c r="J479" s="33" t="s">
        <v>33</v>
      </c>
      <c r="K479" s="33" t="s">
        <v>49</v>
      </c>
      <c r="L479" s="33" t="s">
        <v>33</v>
      </c>
      <c r="M479" s="78"/>
      <c r="N479" s="78" t="s">
        <v>567</v>
      </c>
      <c r="O479" s="33" t="s">
        <v>2799</v>
      </c>
      <c r="P479" s="78"/>
      <c r="Q479" s="78"/>
      <c r="R479" s="37"/>
      <c r="S479" s="49"/>
      <c r="T479" s="37">
        <f>U479/1.12</f>
        <v>26785714.285714284</v>
      </c>
      <c r="U479" s="49">
        <v>30000000</v>
      </c>
      <c r="V479" s="38"/>
      <c r="W479" s="38">
        <v>2016</v>
      </c>
      <c r="X479" s="73" t="s">
        <v>2751</v>
      </c>
    </row>
    <row r="480" spans="1:16346" s="41" customFormat="1" ht="63.75" x14ac:dyDescent="0.25">
      <c r="A480" s="71" t="s">
        <v>2800</v>
      </c>
      <c r="B480" s="33" t="s">
        <v>28</v>
      </c>
      <c r="C480" s="171" t="s">
        <v>571</v>
      </c>
      <c r="D480" s="171" t="s">
        <v>1148</v>
      </c>
      <c r="E480" s="171" t="s">
        <v>1148</v>
      </c>
      <c r="F480" s="171" t="s">
        <v>2801</v>
      </c>
      <c r="G480" s="33" t="s">
        <v>32</v>
      </c>
      <c r="H480" s="35">
        <v>100</v>
      </c>
      <c r="I480" s="33">
        <v>710000000</v>
      </c>
      <c r="J480" s="33" t="s">
        <v>33</v>
      </c>
      <c r="K480" s="78" t="s">
        <v>49</v>
      </c>
      <c r="L480" s="33" t="s">
        <v>33</v>
      </c>
      <c r="M480" s="33"/>
      <c r="N480" s="45" t="s">
        <v>244</v>
      </c>
      <c r="O480" s="33" t="s">
        <v>2253</v>
      </c>
      <c r="P480" s="33"/>
      <c r="Q480" s="33"/>
      <c r="R480" s="37"/>
      <c r="S480" s="37"/>
      <c r="T480" s="37">
        <v>852000</v>
      </c>
      <c r="U480" s="37">
        <v>852000</v>
      </c>
      <c r="V480" s="33" t="s">
        <v>102</v>
      </c>
      <c r="W480" s="33">
        <v>2016</v>
      </c>
      <c r="X480" s="73" t="s">
        <v>2802</v>
      </c>
    </row>
    <row r="481" spans="1:16346" s="1" customFormat="1" ht="76.5" x14ac:dyDescent="0.2">
      <c r="A481" s="128" t="s">
        <v>2803</v>
      </c>
      <c r="B481" s="33" t="s">
        <v>28</v>
      </c>
      <c r="C481" s="171" t="s">
        <v>1063</v>
      </c>
      <c r="D481" s="171" t="s">
        <v>1094</v>
      </c>
      <c r="E481" s="171" t="s">
        <v>1095</v>
      </c>
      <c r="F481" s="171" t="s">
        <v>2804</v>
      </c>
      <c r="G481" s="33" t="s">
        <v>32</v>
      </c>
      <c r="H481" s="44">
        <v>100</v>
      </c>
      <c r="I481" s="33">
        <v>710000000</v>
      </c>
      <c r="J481" s="33" t="s">
        <v>33</v>
      </c>
      <c r="K481" s="33" t="s">
        <v>49</v>
      </c>
      <c r="L481" s="33" t="s">
        <v>45</v>
      </c>
      <c r="M481" s="33"/>
      <c r="N481" s="33" t="s">
        <v>49</v>
      </c>
      <c r="O481" s="33" t="s">
        <v>2249</v>
      </c>
      <c r="P481" s="152"/>
      <c r="Q481" s="152"/>
      <c r="R481" s="152"/>
      <c r="S481" s="152"/>
      <c r="T481" s="37">
        <v>75892.85714285713</v>
      </c>
      <c r="U481" s="37">
        <v>85000</v>
      </c>
      <c r="V481" s="33"/>
      <c r="W481" s="33">
        <v>2016</v>
      </c>
      <c r="X481" s="73" t="s">
        <v>2751</v>
      </c>
    </row>
    <row r="482" spans="1:16346" s="41" customFormat="1" ht="51" x14ac:dyDescent="0.25">
      <c r="A482" s="128" t="s">
        <v>2805</v>
      </c>
      <c r="B482" s="33" t="s">
        <v>28</v>
      </c>
      <c r="C482" s="33" t="s">
        <v>598</v>
      </c>
      <c r="D482" s="100" t="s">
        <v>1404</v>
      </c>
      <c r="E482" s="100" t="s">
        <v>1405</v>
      </c>
      <c r="F482" s="100" t="s">
        <v>2806</v>
      </c>
      <c r="G482" s="33" t="s">
        <v>32</v>
      </c>
      <c r="H482" s="35">
        <v>100</v>
      </c>
      <c r="I482" s="33">
        <v>710000000</v>
      </c>
      <c r="J482" s="33" t="s">
        <v>33</v>
      </c>
      <c r="K482" s="192" t="s">
        <v>49</v>
      </c>
      <c r="L482" s="33" t="s">
        <v>231</v>
      </c>
      <c r="M482" s="174"/>
      <c r="N482" s="192" t="s">
        <v>109</v>
      </c>
      <c r="O482" s="33" t="s">
        <v>2253</v>
      </c>
      <c r="P482" s="174"/>
      <c r="Q482" s="174"/>
      <c r="R482" s="37"/>
      <c r="S482" s="37"/>
      <c r="T482" s="37">
        <v>464285.71428571426</v>
      </c>
      <c r="U482" s="37">
        <v>520000</v>
      </c>
      <c r="V482" s="33" t="s">
        <v>102</v>
      </c>
      <c r="W482" s="33">
        <v>2016</v>
      </c>
      <c r="X482" s="73" t="s">
        <v>2751</v>
      </c>
    </row>
    <row r="483" spans="1:16346" s="41" customFormat="1" ht="114.75" x14ac:dyDescent="0.25">
      <c r="A483" s="128" t="s">
        <v>2807</v>
      </c>
      <c r="B483" s="33" t="s">
        <v>28</v>
      </c>
      <c r="C483" s="33" t="s">
        <v>1161</v>
      </c>
      <c r="D483" s="100" t="s">
        <v>1162</v>
      </c>
      <c r="E483" s="100" t="s">
        <v>1163</v>
      </c>
      <c r="F483" s="172" t="s">
        <v>2808</v>
      </c>
      <c r="G483" s="33" t="s">
        <v>2239</v>
      </c>
      <c r="H483" s="35">
        <v>0</v>
      </c>
      <c r="I483" s="33">
        <v>710000000</v>
      </c>
      <c r="J483" s="33" t="s">
        <v>33</v>
      </c>
      <c r="K483" s="33" t="s">
        <v>49</v>
      </c>
      <c r="L483" s="33" t="s">
        <v>2809</v>
      </c>
      <c r="M483" s="78"/>
      <c r="N483" s="78" t="s">
        <v>2810</v>
      </c>
      <c r="O483" s="33" t="s">
        <v>2249</v>
      </c>
      <c r="P483" s="174"/>
      <c r="Q483" s="174"/>
      <c r="R483" s="174"/>
      <c r="S483" s="174"/>
      <c r="T483" s="49">
        <v>7500000</v>
      </c>
      <c r="U483" s="49">
        <v>8400000</v>
      </c>
      <c r="V483" s="174"/>
      <c r="W483" s="38">
        <v>2016</v>
      </c>
      <c r="X483" s="73" t="s">
        <v>2751</v>
      </c>
    </row>
    <row r="484" spans="1:16346" s="7" customFormat="1" ht="64.5" thickBot="1" x14ac:dyDescent="0.3">
      <c r="A484" s="193" t="s">
        <v>2811</v>
      </c>
      <c r="B484" s="176" t="s">
        <v>28</v>
      </c>
      <c r="C484" s="176" t="s">
        <v>2524</v>
      </c>
      <c r="D484" s="194" t="s">
        <v>2525</v>
      </c>
      <c r="E484" s="194" t="s">
        <v>2525</v>
      </c>
      <c r="F484" s="195" t="s">
        <v>2812</v>
      </c>
      <c r="G484" s="176" t="s">
        <v>2238</v>
      </c>
      <c r="H484" s="178">
        <v>0</v>
      </c>
      <c r="I484" s="176">
        <v>710000000</v>
      </c>
      <c r="J484" s="176" t="s">
        <v>33</v>
      </c>
      <c r="K484" s="176" t="s">
        <v>49</v>
      </c>
      <c r="L484" s="176" t="s">
        <v>33</v>
      </c>
      <c r="M484" s="196"/>
      <c r="N484" s="196" t="s">
        <v>2774</v>
      </c>
      <c r="O484" s="197" t="s">
        <v>2263</v>
      </c>
      <c r="P484" s="196"/>
      <c r="Q484" s="196"/>
      <c r="R484" s="179"/>
      <c r="S484" s="198"/>
      <c r="T484" s="179">
        <f>U484/1.12</f>
        <v>160714285.7142857</v>
      </c>
      <c r="U484" s="198">
        <v>180000000</v>
      </c>
      <c r="V484" s="181"/>
      <c r="W484" s="181">
        <v>2016</v>
      </c>
      <c r="X484" s="199" t="s">
        <v>2751</v>
      </c>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41"/>
      <c r="DZ484" s="41"/>
      <c r="EA484" s="41"/>
      <c r="EB484" s="41"/>
      <c r="EC484" s="41"/>
      <c r="ED484" s="41"/>
      <c r="EE484" s="41"/>
      <c r="EF484" s="41"/>
      <c r="EG484" s="41"/>
      <c r="EH484" s="41"/>
      <c r="EI484" s="41"/>
      <c r="EJ484" s="41"/>
      <c r="EK484" s="41"/>
      <c r="EL484" s="41"/>
      <c r="EM484" s="41"/>
      <c r="EN484" s="41"/>
      <c r="EO484" s="41"/>
      <c r="EP484" s="41"/>
      <c r="EQ484" s="41"/>
      <c r="ER484" s="41"/>
      <c r="ES484" s="41"/>
      <c r="ET484" s="41"/>
      <c r="EU484" s="41"/>
      <c r="EV484" s="41"/>
      <c r="EW484" s="41"/>
      <c r="EX484" s="41"/>
      <c r="EY484" s="41"/>
      <c r="EZ484" s="41"/>
      <c r="FA484" s="41"/>
      <c r="FB484" s="41"/>
      <c r="FC484" s="41"/>
      <c r="FD484" s="41"/>
      <c r="FE484" s="41"/>
      <c r="FF484" s="41"/>
      <c r="FG484" s="41"/>
      <c r="FH484" s="41"/>
      <c r="FI484" s="41"/>
      <c r="FJ484" s="41"/>
      <c r="FK484" s="41"/>
      <c r="FL484" s="41"/>
      <c r="FM484" s="41"/>
      <c r="FN484" s="41"/>
      <c r="FO484" s="41"/>
      <c r="FP484" s="41"/>
      <c r="FQ484" s="41"/>
      <c r="FR484" s="41"/>
      <c r="FS484" s="41"/>
      <c r="FT484" s="41"/>
      <c r="FU484" s="41"/>
      <c r="FV484" s="41"/>
      <c r="FW484" s="41"/>
      <c r="FX484" s="41"/>
      <c r="FY484" s="41"/>
      <c r="FZ484" s="41"/>
      <c r="GA484" s="41"/>
      <c r="GB484" s="41"/>
      <c r="GC484" s="41"/>
      <c r="GD484" s="41"/>
      <c r="GE484" s="41"/>
      <c r="GF484" s="41"/>
      <c r="GG484" s="41"/>
      <c r="GH484" s="41"/>
      <c r="GI484" s="41"/>
      <c r="GJ484" s="41"/>
      <c r="GK484" s="41"/>
      <c r="GL484" s="41"/>
      <c r="GM484" s="41"/>
      <c r="GN484" s="41"/>
      <c r="GO484" s="41"/>
      <c r="GP484" s="41"/>
      <c r="GQ484" s="41"/>
      <c r="GR484" s="41"/>
      <c r="GS484" s="41"/>
      <c r="GT484" s="41"/>
      <c r="GU484" s="41"/>
      <c r="GV484" s="41"/>
      <c r="GW484" s="41"/>
      <c r="GX484" s="41"/>
      <c r="GY484" s="41"/>
      <c r="GZ484" s="41"/>
      <c r="HA484" s="41"/>
      <c r="HB484" s="41"/>
      <c r="HC484" s="41"/>
      <c r="HD484" s="41"/>
      <c r="HE484" s="41"/>
      <c r="HF484" s="41"/>
      <c r="HG484" s="41"/>
      <c r="HH484" s="41"/>
      <c r="HI484" s="41"/>
      <c r="HJ484" s="41"/>
      <c r="HK484" s="41"/>
      <c r="HL484" s="41"/>
      <c r="HM484" s="41"/>
      <c r="HN484" s="41"/>
      <c r="HO484" s="41"/>
      <c r="HP484" s="41"/>
      <c r="HQ484" s="41"/>
      <c r="HR484" s="41"/>
      <c r="HS484" s="41"/>
      <c r="HT484" s="41"/>
      <c r="HU484" s="41"/>
      <c r="HV484" s="41"/>
      <c r="HW484" s="41"/>
      <c r="HX484" s="41"/>
      <c r="HY484" s="41"/>
      <c r="HZ484" s="41"/>
      <c r="IA484" s="41"/>
      <c r="IB484" s="41"/>
      <c r="IC484" s="41"/>
      <c r="ID484" s="41"/>
      <c r="IE484" s="41"/>
      <c r="IF484" s="41"/>
      <c r="IG484" s="41"/>
      <c r="IH484" s="41"/>
      <c r="II484" s="41"/>
      <c r="IJ484" s="41"/>
      <c r="IK484" s="41"/>
      <c r="IL484" s="41"/>
      <c r="IM484" s="41"/>
      <c r="IN484" s="41"/>
      <c r="IO484" s="41"/>
      <c r="IP484" s="41"/>
      <c r="IQ484" s="41"/>
      <c r="IR484" s="41"/>
      <c r="IS484" s="41"/>
      <c r="IT484" s="41"/>
      <c r="IU484" s="41"/>
      <c r="IV484" s="41"/>
      <c r="IW484" s="41"/>
      <c r="IX484" s="41"/>
      <c r="IY484" s="41"/>
      <c r="IZ484" s="41"/>
      <c r="JA484" s="41"/>
      <c r="JB484" s="41"/>
      <c r="JC484" s="41"/>
      <c r="JD484" s="41"/>
      <c r="JE484" s="41"/>
      <c r="JF484" s="41"/>
      <c r="JG484" s="41"/>
      <c r="JH484" s="41"/>
      <c r="JI484" s="41"/>
      <c r="JJ484" s="41"/>
      <c r="JK484" s="41"/>
      <c r="JL484" s="41"/>
      <c r="JM484" s="41"/>
      <c r="JN484" s="41"/>
      <c r="JO484" s="41"/>
      <c r="JP484" s="41"/>
      <c r="JQ484" s="41"/>
      <c r="JR484" s="41"/>
      <c r="JS484" s="41"/>
      <c r="JT484" s="41"/>
      <c r="JU484" s="41"/>
      <c r="JV484" s="41"/>
      <c r="JW484" s="41"/>
      <c r="JX484" s="41"/>
      <c r="JY484" s="41"/>
      <c r="JZ484" s="41"/>
      <c r="KA484" s="41"/>
      <c r="KB484" s="41"/>
      <c r="KC484" s="41"/>
      <c r="KD484" s="41"/>
      <c r="KE484" s="41"/>
      <c r="KF484" s="41"/>
      <c r="KG484" s="41"/>
      <c r="KH484" s="41"/>
      <c r="KI484" s="41"/>
      <c r="KJ484" s="41"/>
      <c r="KK484" s="41"/>
      <c r="KL484" s="41"/>
      <c r="KM484" s="41"/>
      <c r="KN484" s="41"/>
      <c r="KO484" s="41"/>
      <c r="KP484" s="41"/>
      <c r="KQ484" s="41"/>
      <c r="KR484" s="41"/>
      <c r="KS484" s="41"/>
      <c r="KT484" s="41"/>
      <c r="KU484" s="41"/>
      <c r="KV484" s="41"/>
      <c r="KW484" s="41"/>
      <c r="KX484" s="41"/>
      <c r="KY484" s="41"/>
      <c r="KZ484" s="41"/>
      <c r="LA484" s="41"/>
      <c r="LB484" s="41"/>
      <c r="LC484" s="41"/>
      <c r="LD484" s="41"/>
      <c r="LE484" s="41"/>
      <c r="LF484" s="41"/>
      <c r="LG484" s="41"/>
      <c r="LH484" s="41"/>
      <c r="LI484" s="41"/>
      <c r="LJ484" s="41"/>
      <c r="LK484" s="41"/>
      <c r="LL484" s="41"/>
      <c r="LM484" s="41"/>
      <c r="LN484" s="41"/>
      <c r="LO484" s="41"/>
      <c r="LP484" s="41"/>
      <c r="LQ484" s="41"/>
      <c r="LR484" s="41"/>
      <c r="LS484" s="41"/>
      <c r="LT484" s="41"/>
      <c r="LU484" s="41"/>
      <c r="LV484" s="41"/>
      <c r="LW484" s="41"/>
      <c r="LX484" s="41"/>
      <c r="LY484" s="41"/>
      <c r="LZ484" s="41"/>
      <c r="MA484" s="41"/>
      <c r="MB484" s="41"/>
      <c r="MC484" s="41"/>
      <c r="MD484" s="41"/>
      <c r="ME484" s="41"/>
      <c r="MF484" s="41"/>
      <c r="MG484" s="41"/>
      <c r="MH484" s="41"/>
      <c r="MI484" s="41"/>
      <c r="MJ484" s="41"/>
      <c r="MK484" s="41"/>
      <c r="ML484" s="41"/>
      <c r="MM484" s="41"/>
      <c r="MN484" s="41"/>
      <c r="MO484" s="41"/>
      <c r="MP484" s="41"/>
      <c r="MQ484" s="41"/>
      <c r="MR484" s="41"/>
      <c r="MS484" s="41"/>
      <c r="MT484" s="41"/>
      <c r="MU484" s="41"/>
      <c r="MV484" s="41"/>
      <c r="MW484" s="41"/>
      <c r="MX484" s="41"/>
      <c r="MY484" s="41"/>
      <c r="MZ484" s="41"/>
      <c r="NA484" s="41"/>
      <c r="NB484" s="41"/>
      <c r="NC484" s="41"/>
      <c r="ND484" s="41"/>
      <c r="NE484" s="41"/>
      <c r="NF484" s="41"/>
      <c r="NG484" s="41"/>
      <c r="NH484" s="41"/>
      <c r="NI484" s="41"/>
      <c r="NJ484" s="41"/>
      <c r="NK484" s="41"/>
      <c r="NL484" s="41"/>
      <c r="NM484" s="41"/>
      <c r="NN484" s="41"/>
      <c r="NO484" s="41"/>
      <c r="NP484" s="41"/>
      <c r="NQ484" s="41"/>
      <c r="NR484" s="41"/>
      <c r="NS484" s="41"/>
      <c r="NT484" s="41"/>
      <c r="NU484" s="41"/>
      <c r="NV484" s="41"/>
      <c r="NW484" s="41"/>
      <c r="NX484" s="41"/>
      <c r="NY484" s="41"/>
      <c r="NZ484" s="41"/>
      <c r="OA484" s="41"/>
      <c r="OB484" s="41"/>
      <c r="OC484" s="41"/>
      <c r="OD484" s="41"/>
      <c r="OE484" s="41"/>
      <c r="OF484" s="41"/>
      <c r="OG484" s="41"/>
      <c r="OH484" s="41"/>
      <c r="OI484" s="41"/>
      <c r="OJ484" s="41"/>
      <c r="OK484" s="41"/>
      <c r="OL484" s="41"/>
      <c r="OM484" s="41"/>
      <c r="ON484" s="41"/>
      <c r="OO484" s="41"/>
      <c r="OP484" s="41"/>
      <c r="OQ484" s="41"/>
      <c r="OR484" s="41"/>
      <c r="OS484" s="41"/>
      <c r="OT484" s="41"/>
      <c r="OU484" s="41"/>
      <c r="OV484" s="41"/>
      <c r="OW484" s="41"/>
      <c r="OX484" s="41"/>
      <c r="OY484" s="41"/>
      <c r="OZ484" s="41"/>
      <c r="PA484" s="41"/>
      <c r="PB484" s="41"/>
      <c r="PC484" s="41"/>
      <c r="PD484" s="41"/>
      <c r="PE484" s="41"/>
      <c r="PF484" s="41"/>
      <c r="PG484" s="41"/>
      <c r="PH484" s="41"/>
      <c r="PI484" s="41"/>
      <c r="PJ484" s="41"/>
      <c r="PK484" s="41"/>
      <c r="PL484" s="41"/>
      <c r="PM484" s="41"/>
      <c r="PN484" s="41"/>
      <c r="PO484" s="41"/>
      <c r="PP484" s="41"/>
      <c r="PQ484" s="41"/>
      <c r="PR484" s="41"/>
      <c r="PS484" s="41"/>
      <c r="PT484" s="41"/>
      <c r="PU484" s="41"/>
      <c r="PV484" s="41"/>
      <c r="PW484" s="41"/>
      <c r="PX484" s="41"/>
      <c r="PY484" s="41"/>
      <c r="PZ484" s="41"/>
      <c r="QA484" s="41"/>
      <c r="QB484" s="41"/>
      <c r="QC484" s="41"/>
      <c r="QD484" s="41"/>
      <c r="QE484" s="41"/>
      <c r="QF484" s="41"/>
      <c r="QG484" s="41"/>
      <c r="QH484" s="41"/>
      <c r="QI484" s="41"/>
      <c r="QJ484" s="41"/>
      <c r="QK484" s="41"/>
      <c r="QL484" s="41"/>
      <c r="QM484" s="41"/>
      <c r="QN484" s="41"/>
      <c r="QO484" s="41"/>
      <c r="QP484" s="41"/>
      <c r="QQ484" s="41"/>
      <c r="QR484" s="41"/>
      <c r="QS484" s="41"/>
      <c r="QT484" s="41"/>
      <c r="QU484" s="41"/>
      <c r="QV484" s="41"/>
      <c r="QW484" s="41"/>
      <c r="QX484" s="41"/>
      <c r="QY484" s="41"/>
      <c r="QZ484" s="41"/>
      <c r="RA484" s="41"/>
      <c r="RB484" s="41"/>
      <c r="RC484" s="41"/>
      <c r="RD484" s="41"/>
      <c r="RE484" s="41"/>
      <c r="RF484" s="41"/>
      <c r="RG484" s="41"/>
      <c r="RH484" s="41"/>
      <c r="RI484" s="41"/>
      <c r="RJ484" s="41"/>
      <c r="RK484" s="41"/>
      <c r="RL484" s="41"/>
      <c r="RM484" s="41"/>
      <c r="RN484" s="41"/>
      <c r="RO484" s="41"/>
      <c r="RP484" s="41"/>
      <c r="RQ484" s="41"/>
      <c r="RR484" s="41"/>
      <c r="RS484" s="41"/>
      <c r="RT484" s="41"/>
      <c r="RU484" s="41"/>
      <c r="RV484" s="41"/>
      <c r="RW484" s="41"/>
      <c r="RX484" s="41"/>
      <c r="RY484" s="41"/>
      <c r="RZ484" s="41"/>
      <c r="SA484" s="41"/>
      <c r="SB484" s="41"/>
      <c r="SC484" s="41"/>
      <c r="SD484" s="41"/>
      <c r="SE484" s="41"/>
      <c r="SF484" s="41"/>
      <c r="SG484" s="41"/>
      <c r="SH484" s="41"/>
      <c r="SI484" s="41"/>
      <c r="SJ484" s="41"/>
      <c r="SK484" s="41"/>
      <c r="SL484" s="41"/>
      <c r="SM484" s="41"/>
      <c r="SN484" s="41"/>
      <c r="SO484" s="41"/>
      <c r="SP484" s="41"/>
      <c r="SQ484" s="41"/>
      <c r="SR484" s="41"/>
      <c r="SS484" s="41"/>
      <c r="ST484" s="41"/>
      <c r="SU484" s="41"/>
      <c r="SV484" s="41"/>
      <c r="SW484" s="41"/>
      <c r="SX484" s="41"/>
      <c r="SY484" s="41"/>
      <c r="SZ484" s="41"/>
      <c r="TA484" s="41"/>
      <c r="TB484" s="41"/>
      <c r="TC484" s="41"/>
      <c r="TD484" s="41"/>
      <c r="TE484" s="41"/>
      <c r="TF484" s="41"/>
      <c r="TG484" s="41"/>
      <c r="TH484" s="41"/>
      <c r="TI484" s="41"/>
      <c r="TJ484" s="41"/>
      <c r="TK484" s="41"/>
      <c r="TL484" s="41"/>
      <c r="TM484" s="41"/>
      <c r="TN484" s="41"/>
      <c r="TO484" s="41"/>
      <c r="TP484" s="41"/>
      <c r="TQ484" s="41"/>
      <c r="TR484" s="41"/>
      <c r="TS484" s="41"/>
      <c r="TT484" s="41"/>
      <c r="TU484" s="41"/>
      <c r="TV484" s="41"/>
      <c r="TW484" s="41"/>
      <c r="TX484" s="41"/>
      <c r="TY484" s="41"/>
      <c r="TZ484" s="41"/>
      <c r="UA484" s="41"/>
      <c r="UB484" s="41"/>
      <c r="UC484" s="41"/>
      <c r="UD484" s="41"/>
      <c r="UE484" s="41"/>
      <c r="UF484" s="41"/>
      <c r="UG484" s="41"/>
      <c r="UH484" s="41"/>
      <c r="UI484" s="41"/>
      <c r="UJ484" s="41"/>
      <c r="UK484" s="41"/>
      <c r="UL484" s="41"/>
      <c r="UM484" s="41"/>
      <c r="UN484" s="41"/>
      <c r="UO484" s="41"/>
      <c r="UP484" s="41"/>
      <c r="UQ484" s="41"/>
      <c r="UR484" s="41"/>
      <c r="US484" s="41"/>
      <c r="UT484" s="41"/>
      <c r="UU484" s="41"/>
      <c r="UV484" s="41"/>
      <c r="UW484" s="41"/>
      <c r="UX484" s="41"/>
      <c r="UY484" s="41"/>
      <c r="UZ484" s="41"/>
      <c r="VA484" s="41"/>
      <c r="VB484" s="41"/>
      <c r="VC484" s="41"/>
      <c r="VD484" s="41"/>
      <c r="VE484" s="41"/>
      <c r="VF484" s="41"/>
      <c r="VG484" s="41"/>
      <c r="VH484" s="41"/>
      <c r="VI484" s="41"/>
      <c r="VJ484" s="41"/>
      <c r="VK484" s="41"/>
      <c r="VL484" s="41"/>
      <c r="VM484" s="41"/>
      <c r="VN484" s="41"/>
      <c r="VO484" s="41"/>
      <c r="VP484" s="41"/>
      <c r="VQ484" s="41"/>
      <c r="VR484" s="41"/>
      <c r="VS484" s="41"/>
      <c r="VT484" s="41"/>
      <c r="VU484" s="41"/>
      <c r="VV484" s="41"/>
      <c r="VW484" s="41"/>
      <c r="VX484" s="41"/>
      <c r="VY484" s="41"/>
      <c r="VZ484" s="41"/>
      <c r="WA484" s="41"/>
      <c r="WB484" s="41"/>
      <c r="WC484" s="41"/>
      <c r="WD484" s="41"/>
      <c r="WE484" s="41"/>
      <c r="WF484" s="41"/>
      <c r="WG484" s="41"/>
      <c r="WH484" s="41"/>
      <c r="WI484" s="41"/>
      <c r="WJ484" s="41"/>
      <c r="WK484" s="41"/>
      <c r="WL484" s="41"/>
      <c r="WM484" s="41"/>
      <c r="WN484" s="41"/>
      <c r="WO484" s="41"/>
      <c r="WP484" s="41"/>
      <c r="WQ484" s="41"/>
      <c r="WR484" s="41"/>
      <c r="WS484" s="41"/>
      <c r="WT484" s="41"/>
      <c r="WU484" s="41"/>
      <c r="WV484" s="41"/>
      <c r="WW484" s="41"/>
      <c r="WX484" s="41"/>
      <c r="WY484" s="41"/>
      <c r="WZ484" s="41"/>
      <c r="XA484" s="41"/>
      <c r="XB484" s="41"/>
      <c r="XC484" s="41"/>
      <c r="XD484" s="41"/>
      <c r="XE484" s="41"/>
      <c r="XF484" s="41"/>
      <c r="XG484" s="41"/>
      <c r="XH484" s="41"/>
      <c r="XI484" s="41"/>
      <c r="XJ484" s="41"/>
      <c r="XK484" s="41"/>
      <c r="XL484" s="41"/>
      <c r="XM484" s="41"/>
      <c r="XN484" s="41"/>
      <c r="XO484" s="41"/>
      <c r="XP484" s="41"/>
      <c r="XQ484" s="41"/>
      <c r="XR484" s="41"/>
      <c r="XS484" s="41"/>
      <c r="XT484" s="41"/>
      <c r="XU484" s="41"/>
      <c r="XV484" s="41"/>
      <c r="XW484" s="41"/>
      <c r="XX484" s="41"/>
      <c r="XY484" s="41"/>
      <c r="XZ484" s="41"/>
      <c r="YA484" s="41"/>
      <c r="YB484" s="41"/>
      <c r="YC484" s="41"/>
      <c r="YD484" s="41"/>
      <c r="YE484" s="41"/>
      <c r="YF484" s="41"/>
      <c r="YG484" s="41"/>
      <c r="YH484" s="41"/>
      <c r="YI484" s="41"/>
      <c r="YJ484" s="41"/>
      <c r="YK484" s="41"/>
      <c r="YL484" s="41"/>
      <c r="YM484" s="41"/>
      <c r="YN484" s="41"/>
      <c r="YO484" s="41"/>
      <c r="YP484" s="41"/>
      <c r="YQ484" s="41"/>
      <c r="YR484" s="41"/>
      <c r="YS484" s="41"/>
      <c r="YT484" s="41"/>
      <c r="YU484" s="41"/>
      <c r="YV484" s="41"/>
      <c r="YW484" s="41"/>
      <c r="YX484" s="41"/>
      <c r="YY484" s="41"/>
      <c r="YZ484" s="41"/>
      <c r="ZA484" s="41"/>
      <c r="ZB484" s="41"/>
      <c r="ZC484" s="41"/>
      <c r="ZD484" s="41"/>
      <c r="ZE484" s="41"/>
      <c r="ZF484" s="41"/>
      <c r="ZG484" s="41"/>
      <c r="ZH484" s="41"/>
      <c r="ZI484" s="41"/>
      <c r="ZJ484" s="41"/>
      <c r="ZK484" s="41"/>
      <c r="ZL484" s="41"/>
      <c r="ZM484" s="41"/>
      <c r="ZN484" s="41"/>
      <c r="ZO484" s="41"/>
      <c r="ZP484" s="41"/>
      <c r="ZQ484" s="41"/>
      <c r="ZR484" s="41"/>
      <c r="ZS484" s="41"/>
      <c r="ZT484" s="41"/>
      <c r="ZU484" s="41"/>
      <c r="ZV484" s="41"/>
      <c r="ZW484" s="41"/>
      <c r="ZX484" s="41"/>
      <c r="ZY484" s="41"/>
      <c r="ZZ484" s="41"/>
      <c r="AAA484" s="41"/>
      <c r="AAB484" s="41"/>
      <c r="AAC484" s="41"/>
      <c r="AAD484" s="41"/>
      <c r="AAE484" s="41"/>
      <c r="AAF484" s="41"/>
      <c r="AAG484" s="41"/>
      <c r="AAH484" s="41"/>
      <c r="AAI484" s="41"/>
      <c r="AAJ484" s="41"/>
      <c r="AAK484" s="41"/>
      <c r="AAL484" s="41"/>
      <c r="AAM484" s="41"/>
      <c r="AAN484" s="41"/>
      <c r="AAO484" s="41"/>
      <c r="AAP484" s="41"/>
      <c r="AAQ484" s="41"/>
      <c r="AAR484" s="41"/>
      <c r="AAS484" s="41"/>
      <c r="AAT484" s="41"/>
      <c r="AAU484" s="41"/>
      <c r="AAV484" s="41"/>
      <c r="AAW484" s="41"/>
      <c r="AAX484" s="41"/>
      <c r="AAY484" s="41"/>
      <c r="AAZ484" s="41"/>
      <c r="ABA484" s="41"/>
      <c r="ABB484" s="41"/>
      <c r="ABC484" s="41"/>
      <c r="ABD484" s="41"/>
      <c r="ABE484" s="41"/>
      <c r="ABF484" s="41"/>
      <c r="ABG484" s="41"/>
      <c r="ABH484" s="41"/>
      <c r="ABI484" s="41"/>
      <c r="ABJ484" s="41"/>
      <c r="ABK484" s="41"/>
      <c r="ABL484" s="41"/>
      <c r="ABM484" s="41"/>
      <c r="ABN484" s="41"/>
      <c r="ABO484" s="41"/>
      <c r="ABP484" s="41"/>
      <c r="ABQ484" s="41"/>
      <c r="ABR484" s="41"/>
      <c r="ABS484" s="41"/>
      <c r="ABT484" s="41"/>
      <c r="ABU484" s="41"/>
      <c r="ABV484" s="41"/>
      <c r="ABW484" s="41"/>
      <c r="ABX484" s="41"/>
      <c r="ABY484" s="41"/>
      <c r="ABZ484" s="41"/>
      <c r="ACA484" s="41"/>
      <c r="ACB484" s="41"/>
      <c r="ACC484" s="41"/>
      <c r="ACD484" s="41"/>
      <c r="ACE484" s="41"/>
      <c r="ACF484" s="41"/>
      <c r="ACG484" s="41"/>
      <c r="ACH484" s="41"/>
      <c r="ACI484" s="41"/>
      <c r="ACJ484" s="41"/>
      <c r="ACK484" s="41"/>
      <c r="ACL484" s="41"/>
      <c r="ACM484" s="41"/>
      <c r="ACN484" s="41"/>
      <c r="ACO484" s="41"/>
      <c r="ACP484" s="41"/>
      <c r="ACQ484" s="41"/>
      <c r="ACR484" s="41"/>
      <c r="ACS484" s="41"/>
      <c r="ACT484" s="41"/>
      <c r="ACU484" s="41"/>
      <c r="ACV484" s="41"/>
      <c r="ACW484" s="41"/>
      <c r="ACX484" s="41"/>
      <c r="ACY484" s="41"/>
      <c r="ACZ484" s="41"/>
      <c r="ADA484" s="41"/>
      <c r="ADB484" s="41"/>
      <c r="ADC484" s="41"/>
      <c r="ADD484" s="41"/>
      <c r="ADE484" s="41"/>
      <c r="ADF484" s="41"/>
      <c r="ADG484" s="41"/>
      <c r="ADH484" s="41"/>
      <c r="ADI484" s="41"/>
      <c r="ADJ484" s="41"/>
      <c r="ADK484" s="41"/>
      <c r="ADL484" s="41"/>
      <c r="ADM484" s="41"/>
      <c r="ADN484" s="41"/>
      <c r="ADO484" s="41"/>
      <c r="ADP484" s="41"/>
      <c r="ADQ484" s="41"/>
      <c r="ADR484" s="41"/>
      <c r="ADS484" s="41"/>
      <c r="ADT484" s="41"/>
      <c r="ADU484" s="41"/>
      <c r="ADV484" s="41"/>
      <c r="ADW484" s="41"/>
      <c r="ADX484" s="41"/>
      <c r="ADY484" s="41"/>
      <c r="ADZ484" s="41"/>
      <c r="AEA484" s="41"/>
      <c r="AEB484" s="41"/>
      <c r="AEC484" s="41"/>
      <c r="AED484" s="41"/>
      <c r="AEE484" s="41"/>
      <c r="AEF484" s="41"/>
      <c r="AEG484" s="41"/>
      <c r="AEH484" s="41"/>
      <c r="AEI484" s="41"/>
      <c r="AEJ484" s="41"/>
      <c r="AEK484" s="41"/>
      <c r="AEL484" s="41"/>
      <c r="AEM484" s="41"/>
      <c r="AEN484" s="41"/>
      <c r="AEO484" s="41"/>
      <c r="AEP484" s="41"/>
      <c r="AEQ484" s="41"/>
      <c r="AER484" s="41"/>
      <c r="AES484" s="41"/>
      <c r="AET484" s="41"/>
      <c r="AEU484" s="41"/>
      <c r="AEV484" s="41"/>
      <c r="AEW484" s="41"/>
      <c r="AEX484" s="41"/>
      <c r="AEY484" s="41"/>
      <c r="AEZ484" s="41"/>
      <c r="AFA484" s="41"/>
      <c r="AFB484" s="41"/>
      <c r="AFC484" s="41"/>
      <c r="AFD484" s="41"/>
      <c r="AFE484" s="41"/>
      <c r="AFF484" s="41"/>
      <c r="AFG484" s="41"/>
      <c r="AFH484" s="41"/>
      <c r="AFI484" s="41"/>
      <c r="AFJ484" s="41"/>
      <c r="AFK484" s="41"/>
      <c r="AFL484" s="41"/>
      <c r="AFM484" s="41"/>
      <c r="AFN484" s="41"/>
      <c r="AFO484" s="41"/>
      <c r="AFP484" s="41"/>
      <c r="AFQ484" s="41"/>
      <c r="AFR484" s="41"/>
      <c r="AFS484" s="41"/>
      <c r="AFT484" s="41"/>
      <c r="AFU484" s="41"/>
      <c r="AFV484" s="41"/>
      <c r="AFW484" s="41"/>
      <c r="AFX484" s="41"/>
      <c r="AFY484" s="41"/>
      <c r="AFZ484" s="41"/>
      <c r="AGA484" s="41"/>
      <c r="AGB484" s="41"/>
      <c r="AGC484" s="41"/>
      <c r="AGD484" s="41"/>
      <c r="AGE484" s="41"/>
      <c r="AGF484" s="41"/>
      <c r="AGG484" s="41"/>
      <c r="AGH484" s="41"/>
      <c r="AGI484" s="41"/>
      <c r="AGJ484" s="41"/>
      <c r="AGK484" s="41"/>
      <c r="AGL484" s="41"/>
      <c r="AGM484" s="41"/>
      <c r="AGN484" s="41"/>
      <c r="AGO484" s="41"/>
      <c r="AGP484" s="41"/>
      <c r="AGQ484" s="41"/>
      <c r="AGR484" s="41"/>
      <c r="AGS484" s="41"/>
      <c r="AGT484" s="41"/>
      <c r="AGU484" s="41"/>
      <c r="AGV484" s="41"/>
      <c r="AGW484" s="41"/>
      <c r="AGX484" s="41"/>
      <c r="AGY484" s="41"/>
      <c r="AGZ484" s="41"/>
      <c r="AHA484" s="41"/>
      <c r="AHB484" s="41"/>
      <c r="AHC484" s="41"/>
      <c r="AHD484" s="41"/>
      <c r="AHE484" s="41"/>
      <c r="AHF484" s="41"/>
      <c r="AHG484" s="41"/>
      <c r="AHH484" s="41"/>
      <c r="AHI484" s="41"/>
      <c r="AHJ484" s="41"/>
      <c r="AHK484" s="41"/>
      <c r="AHL484" s="41"/>
      <c r="AHM484" s="41"/>
      <c r="AHN484" s="41"/>
      <c r="AHO484" s="41"/>
      <c r="AHP484" s="41"/>
      <c r="AHQ484" s="41"/>
      <c r="AHR484" s="41"/>
      <c r="AHS484" s="41"/>
      <c r="AHT484" s="41"/>
      <c r="AHU484" s="41"/>
      <c r="AHV484" s="41"/>
      <c r="AHW484" s="41"/>
      <c r="AHX484" s="41"/>
      <c r="AHY484" s="41"/>
      <c r="AHZ484" s="41"/>
      <c r="AIA484" s="41"/>
      <c r="AIB484" s="41"/>
      <c r="AIC484" s="41"/>
      <c r="AID484" s="41"/>
      <c r="AIE484" s="41"/>
      <c r="AIF484" s="41"/>
      <c r="AIG484" s="41"/>
      <c r="AIH484" s="41"/>
      <c r="AII484" s="41"/>
      <c r="AIJ484" s="41"/>
      <c r="AIK484" s="41"/>
      <c r="AIL484" s="41"/>
      <c r="AIM484" s="41"/>
      <c r="AIN484" s="41"/>
      <c r="AIO484" s="41"/>
      <c r="AIP484" s="41"/>
      <c r="AIQ484" s="41"/>
      <c r="AIR484" s="41"/>
      <c r="AIS484" s="41"/>
      <c r="AIT484" s="41"/>
      <c r="AIU484" s="41"/>
      <c r="AIV484" s="41"/>
      <c r="AIW484" s="41"/>
      <c r="AIX484" s="41"/>
      <c r="AIY484" s="41"/>
      <c r="AIZ484" s="41"/>
      <c r="AJA484" s="41"/>
      <c r="AJB484" s="41"/>
      <c r="AJC484" s="41"/>
      <c r="AJD484" s="41"/>
      <c r="AJE484" s="41"/>
      <c r="AJF484" s="41"/>
      <c r="AJG484" s="41"/>
      <c r="AJH484" s="41"/>
      <c r="AJI484" s="41"/>
      <c r="AJJ484" s="41"/>
      <c r="AJK484" s="41"/>
      <c r="AJL484" s="41"/>
      <c r="AJM484" s="41"/>
      <c r="AJN484" s="41"/>
      <c r="AJO484" s="41"/>
      <c r="AJP484" s="41"/>
      <c r="AJQ484" s="41"/>
      <c r="AJR484" s="41"/>
      <c r="AJS484" s="41"/>
      <c r="AJT484" s="41"/>
      <c r="AJU484" s="41"/>
      <c r="AJV484" s="41"/>
      <c r="AJW484" s="41"/>
      <c r="AJX484" s="41"/>
      <c r="AJY484" s="41"/>
      <c r="AJZ484" s="41"/>
      <c r="AKA484" s="41"/>
      <c r="AKB484" s="41"/>
      <c r="AKC484" s="41"/>
      <c r="AKD484" s="41"/>
      <c r="AKE484" s="41"/>
      <c r="AKF484" s="41"/>
      <c r="AKG484" s="41"/>
      <c r="AKH484" s="41"/>
      <c r="AKI484" s="41"/>
      <c r="AKJ484" s="41"/>
      <c r="AKK484" s="41"/>
      <c r="AKL484" s="41"/>
      <c r="AKM484" s="41"/>
      <c r="AKN484" s="41"/>
      <c r="AKO484" s="41"/>
      <c r="AKP484" s="41"/>
      <c r="AKQ484" s="41"/>
      <c r="AKR484" s="41"/>
      <c r="AKS484" s="41"/>
      <c r="AKT484" s="41"/>
      <c r="AKU484" s="41"/>
      <c r="AKV484" s="41"/>
      <c r="AKW484" s="41"/>
      <c r="AKX484" s="41"/>
      <c r="AKY484" s="41"/>
      <c r="AKZ484" s="41"/>
      <c r="ALA484" s="41"/>
      <c r="ALB484" s="41"/>
      <c r="ALC484" s="41"/>
      <c r="ALD484" s="41"/>
      <c r="ALE484" s="41"/>
      <c r="ALF484" s="41"/>
      <c r="ALG484" s="41"/>
      <c r="ALH484" s="41"/>
      <c r="ALI484" s="41"/>
      <c r="ALJ484" s="41"/>
      <c r="ALK484" s="41"/>
      <c r="ALL484" s="41"/>
      <c r="ALM484" s="41"/>
      <c r="ALN484" s="41"/>
      <c r="ALO484" s="41"/>
      <c r="ALP484" s="41"/>
      <c r="ALQ484" s="41"/>
      <c r="ALR484" s="41"/>
      <c r="ALS484" s="41"/>
      <c r="ALT484" s="41"/>
      <c r="ALU484" s="41"/>
      <c r="ALV484" s="41"/>
      <c r="ALW484" s="41"/>
      <c r="ALX484" s="41"/>
      <c r="ALY484" s="41"/>
      <c r="ALZ484" s="41"/>
      <c r="AMA484" s="41"/>
      <c r="AMB484" s="41"/>
      <c r="AMC484" s="41"/>
      <c r="AMD484" s="41"/>
      <c r="AME484" s="41"/>
      <c r="AMF484" s="41"/>
      <c r="AMG484" s="41"/>
      <c r="AMH484" s="41"/>
      <c r="AMI484" s="41"/>
      <c r="AMJ484" s="41"/>
      <c r="AMK484" s="41"/>
      <c r="AML484" s="41"/>
      <c r="AMM484" s="41"/>
      <c r="AMN484" s="41"/>
      <c r="AMO484" s="41"/>
      <c r="AMP484" s="41"/>
      <c r="AMQ484" s="41"/>
      <c r="AMR484" s="41"/>
      <c r="AMS484" s="41"/>
      <c r="AMT484" s="41"/>
      <c r="AMU484" s="41"/>
      <c r="AMV484" s="41"/>
      <c r="AMW484" s="41"/>
      <c r="AMX484" s="41"/>
      <c r="AMY484" s="41"/>
      <c r="AMZ484" s="41"/>
      <c r="ANA484" s="41"/>
      <c r="ANB484" s="41"/>
      <c r="ANC484" s="41"/>
      <c r="AND484" s="41"/>
      <c r="ANE484" s="41"/>
      <c r="ANF484" s="41"/>
      <c r="ANG484" s="41"/>
      <c r="ANH484" s="41"/>
      <c r="ANI484" s="41"/>
      <c r="ANJ484" s="41"/>
      <c r="ANK484" s="41"/>
      <c r="ANL484" s="41"/>
      <c r="ANM484" s="41"/>
      <c r="ANN484" s="41"/>
      <c r="ANO484" s="41"/>
      <c r="ANP484" s="41"/>
      <c r="ANQ484" s="41"/>
      <c r="ANR484" s="41"/>
      <c r="ANS484" s="41"/>
      <c r="ANT484" s="41"/>
      <c r="ANU484" s="41"/>
      <c r="ANV484" s="41"/>
      <c r="ANW484" s="41"/>
      <c r="ANX484" s="41"/>
      <c r="ANY484" s="41"/>
      <c r="ANZ484" s="41"/>
      <c r="AOA484" s="41"/>
      <c r="AOB484" s="41"/>
      <c r="AOC484" s="41"/>
      <c r="AOD484" s="41"/>
      <c r="AOE484" s="41"/>
      <c r="AOF484" s="41"/>
      <c r="AOG484" s="41"/>
      <c r="AOH484" s="41"/>
      <c r="AOI484" s="41"/>
      <c r="AOJ484" s="41"/>
      <c r="AOK484" s="41"/>
      <c r="AOL484" s="41"/>
      <c r="AOM484" s="41"/>
      <c r="AON484" s="41"/>
      <c r="AOO484" s="41"/>
      <c r="AOP484" s="41"/>
      <c r="AOQ484" s="41"/>
      <c r="AOR484" s="41"/>
      <c r="AOS484" s="41"/>
      <c r="AOT484" s="41"/>
      <c r="AOU484" s="41"/>
      <c r="AOV484" s="41"/>
      <c r="AOW484" s="41"/>
      <c r="AOX484" s="41"/>
      <c r="AOY484" s="41"/>
      <c r="AOZ484" s="41"/>
      <c r="APA484" s="41"/>
      <c r="APB484" s="41"/>
      <c r="APC484" s="41"/>
      <c r="APD484" s="41"/>
      <c r="APE484" s="41"/>
      <c r="APF484" s="41"/>
      <c r="APG484" s="41"/>
      <c r="APH484" s="41"/>
      <c r="API484" s="41"/>
      <c r="APJ484" s="41"/>
      <c r="APK484" s="41"/>
      <c r="APL484" s="41"/>
      <c r="APM484" s="41"/>
      <c r="APN484" s="41"/>
      <c r="APO484" s="41"/>
      <c r="APP484" s="41"/>
      <c r="APQ484" s="41"/>
      <c r="APR484" s="41"/>
      <c r="APS484" s="41"/>
      <c r="APT484" s="41"/>
      <c r="APU484" s="41"/>
      <c r="APV484" s="41"/>
      <c r="APW484" s="41"/>
      <c r="APX484" s="41"/>
      <c r="APY484" s="41"/>
      <c r="APZ484" s="41"/>
      <c r="AQA484" s="41"/>
      <c r="AQB484" s="41"/>
      <c r="AQC484" s="41"/>
      <c r="AQD484" s="41"/>
      <c r="AQE484" s="41"/>
      <c r="AQF484" s="41"/>
      <c r="AQG484" s="41"/>
      <c r="AQH484" s="41"/>
      <c r="AQI484" s="41"/>
      <c r="AQJ484" s="41"/>
      <c r="AQK484" s="41"/>
      <c r="AQL484" s="41"/>
      <c r="AQM484" s="41"/>
      <c r="AQN484" s="41"/>
      <c r="AQO484" s="41"/>
      <c r="AQP484" s="41"/>
      <c r="AQQ484" s="41"/>
      <c r="AQR484" s="41"/>
      <c r="AQS484" s="41"/>
      <c r="AQT484" s="41"/>
      <c r="AQU484" s="41"/>
      <c r="AQV484" s="41"/>
      <c r="AQW484" s="41"/>
      <c r="AQX484" s="41"/>
      <c r="AQY484" s="41"/>
      <c r="AQZ484" s="41"/>
      <c r="ARA484" s="41"/>
      <c r="ARB484" s="41"/>
      <c r="ARC484" s="41"/>
      <c r="ARD484" s="41"/>
      <c r="ARE484" s="41"/>
      <c r="ARF484" s="41"/>
      <c r="ARG484" s="41"/>
      <c r="ARH484" s="41"/>
      <c r="ARI484" s="41"/>
      <c r="ARJ484" s="41"/>
      <c r="ARK484" s="41"/>
      <c r="ARL484" s="41"/>
      <c r="ARM484" s="41"/>
      <c r="ARN484" s="41"/>
      <c r="ARO484" s="41"/>
      <c r="ARP484" s="41"/>
      <c r="ARQ484" s="41"/>
      <c r="ARR484" s="41"/>
      <c r="ARS484" s="41"/>
      <c r="ART484" s="41"/>
      <c r="ARU484" s="41"/>
      <c r="ARV484" s="41"/>
      <c r="ARW484" s="41"/>
      <c r="ARX484" s="41"/>
      <c r="ARY484" s="41"/>
      <c r="ARZ484" s="41"/>
      <c r="ASA484" s="41"/>
      <c r="ASB484" s="41"/>
      <c r="ASC484" s="41"/>
      <c r="ASD484" s="41"/>
      <c r="ASE484" s="41"/>
      <c r="ASF484" s="41"/>
      <c r="ASG484" s="41"/>
      <c r="ASH484" s="41"/>
      <c r="ASI484" s="41"/>
      <c r="ASJ484" s="41"/>
      <c r="ASK484" s="41"/>
      <c r="ASL484" s="41"/>
      <c r="ASM484" s="41"/>
      <c r="ASN484" s="41"/>
      <c r="ASO484" s="41"/>
      <c r="ASP484" s="41"/>
      <c r="ASQ484" s="41"/>
      <c r="ASR484" s="41"/>
      <c r="ASS484" s="41"/>
      <c r="AST484" s="41"/>
      <c r="ASU484" s="41"/>
      <c r="ASV484" s="41"/>
      <c r="ASW484" s="41"/>
      <c r="ASX484" s="41"/>
      <c r="ASY484" s="41"/>
      <c r="ASZ484" s="41"/>
      <c r="ATA484" s="41"/>
      <c r="ATB484" s="41"/>
      <c r="ATC484" s="41"/>
      <c r="ATD484" s="41"/>
      <c r="ATE484" s="41"/>
      <c r="ATF484" s="41"/>
      <c r="ATG484" s="41"/>
      <c r="ATH484" s="41"/>
      <c r="ATI484" s="41"/>
      <c r="ATJ484" s="41"/>
      <c r="ATK484" s="41"/>
      <c r="ATL484" s="41"/>
      <c r="ATM484" s="41"/>
      <c r="ATN484" s="41"/>
      <c r="ATO484" s="41"/>
      <c r="ATP484" s="41"/>
      <c r="ATQ484" s="41"/>
      <c r="ATR484" s="41"/>
      <c r="ATS484" s="41"/>
      <c r="ATT484" s="41"/>
      <c r="ATU484" s="41"/>
      <c r="ATV484" s="41"/>
      <c r="ATW484" s="41"/>
      <c r="ATX484" s="41"/>
      <c r="ATY484" s="41"/>
      <c r="ATZ484" s="41"/>
      <c r="AUA484" s="41"/>
      <c r="AUB484" s="41"/>
      <c r="AUC484" s="41"/>
      <c r="AUD484" s="41"/>
      <c r="AUE484" s="41"/>
      <c r="AUF484" s="41"/>
      <c r="AUG484" s="41"/>
      <c r="AUH484" s="41"/>
      <c r="AUI484" s="41"/>
      <c r="AUJ484" s="41"/>
      <c r="AUK484" s="41"/>
      <c r="AUL484" s="41"/>
      <c r="AUM484" s="41"/>
      <c r="AUN484" s="41"/>
      <c r="AUO484" s="41"/>
      <c r="AUP484" s="41"/>
      <c r="AUQ484" s="41"/>
      <c r="AUR484" s="41"/>
      <c r="AUS484" s="41"/>
      <c r="AUT484" s="41"/>
      <c r="AUU484" s="41"/>
      <c r="AUV484" s="41"/>
      <c r="AUW484" s="41"/>
      <c r="AUX484" s="41"/>
      <c r="AUY484" s="41"/>
      <c r="AUZ484" s="41"/>
      <c r="AVA484" s="41"/>
      <c r="AVB484" s="41"/>
      <c r="AVC484" s="41"/>
      <c r="AVD484" s="41"/>
      <c r="AVE484" s="41"/>
      <c r="AVF484" s="41"/>
      <c r="AVG484" s="41"/>
      <c r="AVH484" s="41"/>
      <c r="AVI484" s="41"/>
      <c r="AVJ484" s="41"/>
      <c r="AVK484" s="41"/>
      <c r="AVL484" s="41"/>
      <c r="AVM484" s="41"/>
      <c r="AVN484" s="41"/>
      <c r="AVO484" s="41"/>
      <c r="AVP484" s="41"/>
      <c r="AVQ484" s="41"/>
      <c r="AVR484" s="41"/>
      <c r="AVS484" s="41"/>
      <c r="AVT484" s="41"/>
      <c r="AVU484" s="41"/>
      <c r="AVV484" s="41"/>
      <c r="AVW484" s="41"/>
      <c r="AVX484" s="41"/>
      <c r="AVY484" s="41"/>
      <c r="AVZ484" s="41"/>
      <c r="AWA484" s="41"/>
      <c r="AWB484" s="41"/>
      <c r="AWC484" s="41"/>
      <c r="AWD484" s="41"/>
      <c r="AWE484" s="41"/>
      <c r="AWF484" s="41"/>
      <c r="AWG484" s="41"/>
      <c r="AWH484" s="41"/>
      <c r="AWI484" s="41"/>
      <c r="AWJ484" s="41"/>
      <c r="AWK484" s="41"/>
      <c r="AWL484" s="41"/>
      <c r="AWM484" s="41"/>
      <c r="AWN484" s="41"/>
      <c r="AWO484" s="41"/>
      <c r="AWP484" s="41"/>
      <c r="AWQ484" s="41"/>
      <c r="AWR484" s="41"/>
      <c r="AWS484" s="41"/>
      <c r="AWT484" s="41"/>
      <c r="AWU484" s="41"/>
      <c r="AWV484" s="41"/>
      <c r="AWW484" s="41"/>
      <c r="AWX484" s="41"/>
      <c r="AWY484" s="41"/>
      <c r="AWZ484" s="41"/>
      <c r="AXA484" s="41"/>
      <c r="AXB484" s="41"/>
      <c r="AXC484" s="41"/>
      <c r="AXD484" s="41"/>
      <c r="AXE484" s="41"/>
      <c r="AXF484" s="41"/>
      <c r="AXG484" s="41"/>
      <c r="AXH484" s="41"/>
      <c r="AXI484" s="41"/>
      <c r="AXJ484" s="41"/>
      <c r="AXK484" s="41"/>
      <c r="AXL484" s="41"/>
      <c r="AXM484" s="41"/>
      <c r="AXN484" s="41"/>
      <c r="AXO484" s="41"/>
      <c r="AXP484" s="41"/>
      <c r="AXQ484" s="41"/>
      <c r="AXR484" s="41"/>
      <c r="AXS484" s="41"/>
      <c r="AXT484" s="41"/>
      <c r="AXU484" s="41"/>
      <c r="AXV484" s="41"/>
      <c r="AXW484" s="41"/>
      <c r="AXX484" s="41"/>
      <c r="AXY484" s="41"/>
      <c r="AXZ484" s="41"/>
      <c r="AYA484" s="41"/>
      <c r="AYB484" s="41"/>
      <c r="AYC484" s="41"/>
      <c r="AYD484" s="41"/>
      <c r="AYE484" s="41"/>
      <c r="AYF484" s="41"/>
      <c r="AYG484" s="41"/>
      <c r="AYH484" s="41"/>
      <c r="AYI484" s="41"/>
      <c r="AYJ484" s="41"/>
      <c r="AYK484" s="41"/>
      <c r="AYL484" s="41"/>
      <c r="AYM484" s="41"/>
      <c r="AYN484" s="41"/>
      <c r="AYO484" s="41"/>
      <c r="AYP484" s="41"/>
      <c r="AYQ484" s="41"/>
      <c r="AYR484" s="41"/>
      <c r="AYS484" s="41"/>
      <c r="AYT484" s="41"/>
      <c r="AYU484" s="41"/>
      <c r="AYV484" s="41"/>
      <c r="AYW484" s="41"/>
      <c r="AYX484" s="41"/>
      <c r="AYY484" s="41"/>
      <c r="AYZ484" s="41"/>
      <c r="AZA484" s="41"/>
      <c r="AZB484" s="41"/>
      <c r="AZC484" s="41"/>
      <c r="AZD484" s="41"/>
      <c r="AZE484" s="41"/>
      <c r="AZF484" s="41"/>
      <c r="AZG484" s="41"/>
      <c r="AZH484" s="41"/>
      <c r="AZI484" s="41"/>
      <c r="AZJ484" s="41"/>
      <c r="AZK484" s="41"/>
      <c r="AZL484" s="41"/>
      <c r="AZM484" s="41"/>
      <c r="AZN484" s="41"/>
      <c r="AZO484" s="41"/>
      <c r="AZP484" s="41"/>
      <c r="AZQ484" s="41"/>
      <c r="AZR484" s="41"/>
      <c r="AZS484" s="41"/>
      <c r="AZT484" s="41"/>
      <c r="AZU484" s="41"/>
      <c r="AZV484" s="41"/>
      <c r="AZW484" s="41"/>
      <c r="AZX484" s="41"/>
      <c r="AZY484" s="41"/>
      <c r="AZZ484" s="41"/>
      <c r="BAA484" s="41"/>
      <c r="BAB484" s="41"/>
      <c r="BAC484" s="41"/>
      <c r="BAD484" s="41"/>
      <c r="BAE484" s="41"/>
      <c r="BAF484" s="41"/>
      <c r="BAG484" s="41"/>
      <c r="BAH484" s="41"/>
      <c r="BAI484" s="41"/>
      <c r="BAJ484" s="41"/>
      <c r="BAK484" s="41"/>
      <c r="BAL484" s="41"/>
      <c r="BAM484" s="41"/>
      <c r="BAN484" s="41"/>
      <c r="BAO484" s="41"/>
      <c r="BAP484" s="41"/>
      <c r="BAQ484" s="41"/>
      <c r="BAR484" s="41"/>
      <c r="BAS484" s="41"/>
      <c r="BAT484" s="41"/>
      <c r="BAU484" s="41"/>
      <c r="BAV484" s="41"/>
      <c r="BAW484" s="41"/>
      <c r="BAX484" s="41"/>
      <c r="BAY484" s="41"/>
      <c r="BAZ484" s="41"/>
      <c r="BBA484" s="41"/>
      <c r="BBB484" s="41"/>
      <c r="BBC484" s="41"/>
      <c r="BBD484" s="41"/>
      <c r="BBE484" s="41"/>
      <c r="BBF484" s="41"/>
      <c r="BBG484" s="41"/>
      <c r="BBH484" s="41"/>
      <c r="BBI484" s="41"/>
      <c r="BBJ484" s="41"/>
      <c r="BBK484" s="41"/>
      <c r="BBL484" s="41"/>
      <c r="BBM484" s="41"/>
      <c r="BBN484" s="41"/>
      <c r="BBO484" s="41"/>
      <c r="BBP484" s="41"/>
      <c r="BBQ484" s="41"/>
      <c r="BBR484" s="41"/>
      <c r="BBS484" s="41"/>
      <c r="BBT484" s="41"/>
      <c r="BBU484" s="41"/>
      <c r="BBV484" s="41"/>
      <c r="BBW484" s="41"/>
      <c r="BBX484" s="41"/>
      <c r="BBY484" s="41"/>
      <c r="BBZ484" s="41"/>
      <c r="BCA484" s="41"/>
      <c r="BCB484" s="41"/>
      <c r="BCC484" s="41"/>
      <c r="BCD484" s="41"/>
      <c r="BCE484" s="41"/>
      <c r="BCF484" s="41"/>
      <c r="BCG484" s="41"/>
      <c r="BCH484" s="41"/>
      <c r="BCI484" s="41"/>
      <c r="BCJ484" s="41"/>
      <c r="BCK484" s="41"/>
      <c r="BCL484" s="41"/>
      <c r="BCM484" s="41"/>
      <c r="BCN484" s="41"/>
      <c r="BCO484" s="41"/>
      <c r="BCP484" s="41"/>
      <c r="BCQ484" s="41"/>
      <c r="BCR484" s="41"/>
      <c r="BCS484" s="41"/>
      <c r="BCT484" s="41"/>
      <c r="BCU484" s="41"/>
      <c r="BCV484" s="41"/>
      <c r="BCW484" s="41"/>
      <c r="BCX484" s="41"/>
      <c r="BCY484" s="41"/>
      <c r="BCZ484" s="41"/>
      <c r="BDA484" s="41"/>
      <c r="BDB484" s="41"/>
      <c r="BDC484" s="41"/>
      <c r="BDD484" s="41"/>
      <c r="BDE484" s="41"/>
      <c r="BDF484" s="41"/>
      <c r="BDG484" s="41"/>
      <c r="BDH484" s="41"/>
      <c r="BDI484" s="41"/>
      <c r="BDJ484" s="41"/>
      <c r="BDK484" s="41"/>
      <c r="BDL484" s="41"/>
      <c r="BDM484" s="41"/>
      <c r="BDN484" s="41"/>
      <c r="BDO484" s="41"/>
      <c r="BDP484" s="41"/>
      <c r="BDQ484" s="41"/>
      <c r="BDR484" s="41"/>
      <c r="BDS484" s="41"/>
      <c r="BDT484" s="41"/>
      <c r="BDU484" s="41"/>
      <c r="BDV484" s="41"/>
      <c r="BDW484" s="41"/>
      <c r="BDX484" s="41"/>
      <c r="BDY484" s="41"/>
      <c r="BDZ484" s="41"/>
      <c r="BEA484" s="41"/>
      <c r="BEB484" s="41"/>
      <c r="BEC484" s="41"/>
      <c r="BED484" s="41"/>
      <c r="BEE484" s="41"/>
      <c r="BEF484" s="41"/>
      <c r="BEG484" s="41"/>
      <c r="BEH484" s="41"/>
      <c r="BEI484" s="41"/>
      <c r="BEJ484" s="41"/>
      <c r="BEK484" s="41"/>
      <c r="BEL484" s="41"/>
      <c r="BEM484" s="41"/>
      <c r="BEN484" s="41"/>
      <c r="BEO484" s="41"/>
      <c r="BEP484" s="41"/>
      <c r="BEQ484" s="41"/>
      <c r="BER484" s="41"/>
      <c r="BES484" s="41"/>
      <c r="BET484" s="41"/>
      <c r="BEU484" s="41"/>
      <c r="BEV484" s="41"/>
      <c r="BEW484" s="41"/>
      <c r="BEX484" s="41"/>
      <c r="BEY484" s="41"/>
      <c r="BEZ484" s="41"/>
      <c r="BFA484" s="41"/>
      <c r="BFB484" s="41"/>
      <c r="BFC484" s="41"/>
      <c r="BFD484" s="41"/>
      <c r="BFE484" s="41"/>
      <c r="BFF484" s="41"/>
      <c r="BFG484" s="41"/>
      <c r="BFH484" s="41"/>
      <c r="BFI484" s="41"/>
      <c r="BFJ484" s="41"/>
      <c r="BFK484" s="41"/>
      <c r="BFL484" s="41"/>
      <c r="BFM484" s="41"/>
      <c r="BFN484" s="41"/>
      <c r="BFO484" s="41"/>
      <c r="BFP484" s="41"/>
      <c r="BFQ484" s="41"/>
      <c r="BFR484" s="41"/>
      <c r="BFS484" s="41"/>
      <c r="BFT484" s="41"/>
      <c r="BFU484" s="41"/>
      <c r="BFV484" s="41"/>
      <c r="BFW484" s="41"/>
      <c r="BFX484" s="41"/>
      <c r="BFY484" s="41"/>
      <c r="BFZ484" s="41"/>
      <c r="BGA484" s="41"/>
      <c r="BGB484" s="41"/>
      <c r="BGC484" s="41"/>
      <c r="BGD484" s="41"/>
      <c r="BGE484" s="41"/>
      <c r="BGF484" s="41"/>
      <c r="BGG484" s="41"/>
      <c r="BGH484" s="41"/>
      <c r="BGI484" s="41"/>
      <c r="BGJ484" s="41"/>
      <c r="BGK484" s="41"/>
      <c r="BGL484" s="41"/>
      <c r="BGM484" s="41"/>
      <c r="BGN484" s="41"/>
      <c r="BGO484" s="41"/>
      <c r="BGP484" s="41"/>
      <c r="BGQ484" s="41"/>
      <c r="BGR484" s="41"/>
      <c r="BGS484" s="41"/>
      <c r="BGT484" s="41"/>
      <c r="BGU484" s="41"/>
      <c r="BGV484" s="41"/>
      <c r="BGW484" s="41"/>
      <c r="BGX484" s="41"/>
      <c r="BGY484" s="41"/>
      <c r="BGZ484" s="41"/>
      <c r="BHA484" s="41"/>
      <c r="BHB484" s="41"/>
      <c r="BHC484" s="41"/>
      <c r="BHD484" s="41"/>
      <c r="BHE484" s="41"/>
      <c r="BHF484" s="41"/>
      <c r="BHG484" s="41"/>
      <c r="BHH484" s="41"/>
      <c r="BHI484" s="41"/>
      <c r="BHJ484" s="41"/>
      <c r="BHK484" s="41"/>
      <c r="BHL484" s="41"/>
      <c r="BHM484" s="41"/>
      <c r="BHN484" s="41"/>
      <c r="BHO484" s="41"/>
      <c r="BHP484" s="41"/>
      <c r="BHQ484" s="41"/>
      <c r="BHR484" s="41"/>
      <c r="BHS484" s="41"/>
      <c r="BHT484" s="41"/>
      <c r="BHU484" s="41"/>
      <c r="BHV484" s="41"/>
      <c r="BHW484" s="41"/>
      <c r="BHX484" s="41"/>
      <c r="BHY484" s="41"/>
      <c r="BHZ484" s="41"/>
      <c r="BIA484" s="41"/>
      <c r="BIB484" s="41"/>
      <c r="BIC484" s="41"/>
      <c r="BID484" s="41"/>
      <c r="BIE484" s="41"/>
      <c r="BIF484" s="41"/>
      <c r="BIG484" s="41"/>
      <c r="BIH484" s="41"/>
      <c r="BII484" s="41"/>
      <c r="BIJ484" s="41"/>
      <c r="BIK484" s="41"/>
      <c r="BIL484" s="41"/>
      <c r="BIM484" s="41"/>
      <c r="BIN484" s="41"/>
      <c r="BIO484" s="41"/>
      <c r="BIP484" s="41"/>
      <c r="BIQ484" s="41"/>
      <c r="BIR484" s="41"/>
      <c r="BIS484" s="41"/>
      <c r="BIT484" s="41"/>
      <c r="BIU484" s="41"/>
      <c r="BIV484" s="41"/>
      <c r="BIW484" s="41"/>
      <c r="BIX484" s="41"/>
      <c r="BIY484" s="41"/>
      <c r="BIZ484" s="41"/>
      <c r="BJA484" s="41"/>
      <c r="BJB484" s="41"/>
      <c r="BJC484" s="41"/>
      <c r="BJD484" s="41"/>
      <c r="BJE484" s="41"/>
      <c r="BJF484" s="41"/>
      <c r="BJG484" s="41"/>
      <c r="BJH484" s="41"/>
      <c r="BJI484" s="41"/>
      <c r="BJJ484" s="41"/>
      <c r="BJK484" s="41"/>
      <c r="BJL484" s="41"/>
      <c r="BJM484" s="41"/>
      <c r="BJN484" s="41"/>
      <c r="BJO484" s="41"/>
      <c r="BJP484" s="41"/>
      <c r="BJQ484" s="41"/>
      <c r="BJR484" s="41"/>
      <c r="BJS484" s="41"/>
      <c r="BJT484" s="41"/>
      <c r="BJU484" s="41"/>
      <c r="BJV484" s="41"/>
      <c r="BJW484" s="41"/>
      <c r="BJX484" s="41"/>
      <c r="BJY484" s="41"/>
      <c r="BJZ484" s="41"/>
      <c r="BKA484" s="41"/>
      <c r="BKB484" s="41"/>
      <c r="BKC484" s="41"/>
      <c r="BKD484" s="41"/>
      <c r="BKE484" s="41"/>
      <c r="BKF484" s="41"/>
      <c r="BKG484" s="41"/>
      <c r="BKH484" s="41"/>
      <c r="BKI484" s="41"/>
      <c r="BKJ484" s="41"/>
      <c r="BKK484" s="41"/>
      <c r="BKL484" s="41"/>
      <c r="BKM484" s="41"/>
      <c r="BKN484" s="41"/>
      <c r="BKO484" s="41"/>
      <c r="BKP484" s="41"/>
      <c r="BKQ484" s="41"/>
      <c r="BKR484" s="41"/>
      <c r="BKS484" s="41"/>
      <c r="BKT484" s="41"/>
      <c r="BKU484" s="41"/>
      <c r="BKV484" s="41"/>
      <c r="BKW484" s="41"/>
      <c r="BKX484" s="41"/>
      <c r="BKY484" s="41"/>
      <c r="BKZ484" s="41"/>
      <c r="BLA484" s="41"/>
      <c r="BLB484" s="41"/>
      <c r="BLC484" s="41"/>
      <c r="BLD484" s="41"/>
      <c r="BLE484" s="41"/>
      <c r="BLF484" s="41"/>
      <c r="BLG484" s="41"/>
      <c r="BLH484" s="41"/>
      <c r="BLI484" s="41"/>
      <c r="BLJ484" s="41"/>
      <c r="BLK484" s="41"/>
      <c r="BLL484" s="41"/>
      <c r="BLM484" s="41"/>
      <c r="BLN484" s="41"/>
      <c r="BLO484" s="41"/>
      <c r="BLP484" s="41"/>
      <c r="BLQ484" s="41"/>
      <c r="BLR484" s="41"/>
      <c r="BLS484" s="41"/>
      <c r="BLT484" s="41"/>
      <c r="BLU484" s="41"/>
      <c r="BLV484" s="41"/>
      <c r="BLW484" s="41"/>
      <c r="BLX484" s="41"/>
      <c r="BLY484" s="41"/>
      <c r="BLZ484" s="41"/>
      <c r="BMA484" s="41"/>
      <c r="BMB484" s="41"/>
      <c r="BMC484" s="41"/>
      <c r="BMD484" s="41"/>
      <c r="BME484" s="41"/>
      <c r="BMF484" s="41"/>
      <c r="BMG484" s="41"/>
      <c r="BMH484" s="41"/>
      <c r="BMI484" s="41"/>
      <c r="BMJ484" s="41"/>
      <c r="BMK484" s="41"/>
      <c r="BML484" s="41"/>
      <c r="BMM484" s="41"/>
      <c r="BMN484" s="41"/>
      <c r="BMO484" s="41"/>
      <c r="BMP484" s="41"/>
      <c r="BMQ484" s="41"/>
      <c r="BMR484" s="41"/>
      <c r="BMS484" s="41"/>
      <c r="BMT484" s="41"/>
      <c r="BMU484" s="41"/>
      <c r="BMV484" s="41"/>
      <c r="BMW484" s="41"/>
      <c r="BMX484" s="41"/>
      <c r="BMY484" s="41"/>
      <c r="BMZ484" s="41"/>
      <c r="BNA484" s="41"/>
      <c r="BNB484" s="41"/>
      <c r="BNC484" s="41"/>
      <c r="BND484" s="41"/>
      <c r="BNE484" s="41"/>
      <c r="BNF484" s="41"/>
      <c r="BNG484" s="41"/>
      <c r="BNH484" s="41"/>
      <c r="BNI484" s="41"/>
      <c r="BNJ484" s="41"/>
      <c r="BNK484" s="41"/>
      <c r="BNL484" s="41"/>
      <c r="BNM484" s="41"/>
      <c r="BNN484" s="41"/>
      <c r="BNO484" s="41"/>
      <c r="BNP484" s="41"/>
      <c r="BNQ484" s="41"/>
      <c r="BNR484" s="41"/>
      <c r="BNS484" s="41"/>
      <c r="BNT484" s="41"/>
      <c r="BNU484" s="41"/>
      <c r="BNV484" s="41"/>
      <c r="BNW484" s="41"/>
      <c r="BNX484" s="41"/>
      <c r="BNY484" s="41"/>
      <c r="BNZ484" s="41"/>
      <c r="BOA484" s="41"/>
      <c r="BOB484" s="41"/>
      <c r="BOC484" s="41"/>
      <c r="BOD484" s="41"/>
      <c r="BOE484" s="41"/>
      <c r="BOF484" s="41"/>
      <c r="BOG484" s="41"/>
      <c r="BOH484" s="41"/>
      <c r="BOI484" s="41"/>
      <c r="BOJ484" s="41"/>
      <c r="BOK484" s="41"/>
      <c r="BOL484" s="41"/>
      <c r="BOM484" s="41"/>
      <c r="BON484" s="41"/>
      <c r="BOO484" s="41"/>
      <c r="BOP484" s="41"/>
      <c r="BOQ484" s="41"/>
      <c r="BOR484" s="41"/>
      <c r="BOS484" s="41"/>
      <c r="BOT484" s="41"/>
      <c r="BOU484" s="41"/>
      <c r="BOV484" s="41"/>
      <c r="BOW484" s="41"/>
      <c r="BOX484" s="41"/>
      <c r="BOY484" s="41"/>
      <c r="BOZ484" s="41"/>
      <c r="BPA484" s="41"/>
      <c r="BPB484" s="41"/>
      <c r="BPC484" s="41"/>
      <c r="BPD484" s="41"/>
      <c r="BPE484" s="41"/>
      <c r="BPF484" s="41"/>
      <c r="BPG484" s="41"/>
      <c r="BPH484" s="41"/>
      <c r="BPI484" s="41"/>
      <c r="BPJ484" s="41"/>
      <c r="BPK484" s="41"/>
      <c r="BPL484" s="41"/>
      <c r="BPM484" s="41"/>
      <c r="BPN484" s="41"/>
      <c r="BPO484" s="41"/>
      <c r="BPP484" s="41"/>
      <c r="BPQ484" s="41"/>
      <c r="BPR484" s="41"/>
      <c r="BPS484" s="41"/>
      <c r="BPT484" s="41"/>
      <c r="BPU484" s="41"/>
      <c r="BPV484" s="41"/>
      <c r="BPW484" s="41"/>
      <c r="BPX484" s="41"/>
      <c r="BPY484" s="41"/>
      <c r="BPZ484" s="41"/>
      <c r="BQA484" s="41"/>
      <c r="BQB484" s="41"/>
      <c r="BQC484" s="41"/>
      <c r="BQD484" s="41"/>
      <c r="BQE484" s="41"/>
      <c r="BQF484" s="41"/>
      <c r="BQG484" s="41"/>
      <c r="BQH484" s="41"/>
      <c r="BQI484" s="41"/>
      <c r="BQJ484" s="41"/>
      <c r="BQK484" s="41"/>
      <c r="BQL484" s="41"/>
      <c r="BQM484" s="41"/>
      <c r="BQN484" s="41"/>
      <c r="BQO484" s="41"/>
      <c r="BQP484" s="41"/>
      <c r="BQQ484" s="41"/>
      <c r="BQR484" s="41"/>
      <c r="BQS484" s="41"/>
      <c r="BQT484" s="41"/>
      <c r="BQU484" s="41"/>
      <c r="BQV484" s="41"/>
      <c r="BQW484" s="41"/>
      <c r="BQX484" s="41"/>
      <c r="BQY484" s="41"/>
      <c r="BQZ484" s="41"/>
      <c r="BRA484" s="41"/>
      <c r="BRB484" s="41"/>
      <c r="BRC484" s="41"/>
      <c r="BRD484" s="41"/>
      <c r="BRE484" s="41"/>
      <c r="BRF484" s="41"/>
      <c r="BRG484" s="41"/>
      <c r="BRH484" s="41"/>
      <c r="BRI484" s="41"/>
      <c r="BRJ484" s="41"/>
      <c r="BRK484" s="41"/>
      <c r="BRL484" s="41"/>
      <c r="BRM484" s="41"/>
      <c r="BRN484" s="41"/>
      <c r="BRO484" s="41"/>
      <c r="BRP484" s="41"/>
      <c r="BRQ484" s="41"/>
      <c r="BRR484" s="41"/>
      <c r="BRS484" s="41"/>
      <c r="BRT484" s="41"/>
      <c r="BRU484" s="41"/>
      <c r="BRV484" s="41"/>
      <c r="BRW484" s="41"/>
      <c r="BRX484" s="41"/>
      <c r="BRY484" s="41"/>
      <c r="BRZ484" s="41"/>
      <c r="BSA484" s="41"/>
      <c r="BSB484" s="41"/>
      <c r="BSC484" s="41"/>
      <c r="BSD484" s="41"/>
      <c r="BSE484" s="41"/>
      <c r="BSF484" s="41"/>
      <c r="BSG484" s="41"/>
      <c r="BSH484" s="41"/>
      <c r="BSI484" s="41"/>
      <c r="BSJ484" s="41"/>
      <c r="BSK484" s="41"/>
      <c r="BSL484" s="41"/>
      <c r="BSM484" s="41"/>
      <c r="BSN484" s="41"/>
      <c r="BSO484" s="41"/>
      <c r="BSP484" s="41"/>
      <c r="BSQ484" s="41"/>
      <c r="BSR484" s="41"/>
      <c r="BSS484" s="41"/>
      <c r="BST484" s="41"/>
      <c r="BSU484" s="41"/>
      <c r="BSV484" s="41"/>
      <c r="BSW484" s="41"/>
      <c r="BSX484" s="41"/>
      <c r="BSY484" s="41"/>
      <c r="BSZ484" s="41"/>
      <c r="BTA484" s="41"/>
      <c r="BTB484" s="41"/>
      <c r="BTC484" s="41"/>
      <c r="BTD484" s="41"/>
      <c r="BTE484" s="41"/>
      <c r="BTF484" s="41"/>
      <c r="BTG484" s="41"/>
      <c r="BTH484" s="41"/>
      <c r="BTI484" s="41"/>
      <c r="BTJ484" s="41"/>
      <c r="BTK484" s="41"/>
      <c r="BTL484" s="41"/>
      <c r="BTM484" s="41"/>
      <c r="BTN484" s="41"/>
      <c r="BTO484" s="41"/>
      <c r="BTP484" s="41"/>
      <c r="BTQ484" s="41"/>
      <c r="BTR484" s="41"/>
      <c r="BTS484" s="41"/>
      <c r="BTT484" s="41"/>
      <c r="BTU484" s="41"/>
      <c r="BTV484" s="41"/>
      <c r="BTW484" s="41"/>
      <c r="BTX484" s="41"/>
      <c r="BTY484" s="41"/>
      <c r="BTZ484" s="41"/>
      <c r="BUA484" s="41"/>
      <c r="BUB484" s="41"/>
      <c r="BUC484" s="41"/>
      <c r="BUD484" s="41"/>
      <c r="BUE484" s="41"/>
      <c r="BUF484" s="41"/>
      <c r="BUG484" s="41"/>
      <c r="BUH484" s="41"/>
      <c r="BUI484" s="41"/>
      <c r="BUJ484" s="41"/>
      <c r="BUK484" s="41"/>
      <c r="BUL484" s="41"/>
      <c r="BUM484" s="41"/>
      <c r="BUN484" s="41"/>
      <c r="BUO484" s="41"/>
      <c r="BUP484" s="41"/>
      <c r="BUQ484" s="41"/>
      <c r="BUR484" s="41"/>
      <c r="BUS484" s="41"/>
      <c r="BUT484" s="41"/>
      <c r="BUU484" s="41"/>
      <c r="BUV484" s="41"/>
      <c r="BUW484" s="41"/>
      <c r="BUX484" s="41"/>
      <c r="BUY484" s="41"/>
      <c r="BUZ484" s="41"/>
      <c r="BVA484" s="41"/>
      <c r="BVB484" s="41"/>
      <c r="BVC484" s="41"/>
      <c r="BVD484" s="41"/>
      <c r="BVE484" s="41"/>
      <c r="BVF484" s="41"/>
      <c r="BVG484" s="41"/>
      <c r="BVH484" s="41"/>
      <c r="BVI484" s="41"/>
      <c r="BVJ484" s="41"/>
      <c r="BVK484" s="41"/>
      <c r="BVL484" s="41"/>
      <c r="BVM484" s="41"/>
      <c r="BVN484" s="41"/>
      <c r="BVO484" s="41"/>
      <c r="BVP484" s="41"/>
      <c r="BVQ484" s="41"/>
      <c r="BVR484" s="41"/>
      <c r="BVS484" s="41"/>
      <c r="BVT484" s="41"/>
      <c r="BVU484" s="41"/>
      <c r="BVV484" s="41"/>
      <c r="BVW484" s="41"/>
      <c r="BVX484" s="41"/>
      <c r="BVY484" s="41"/>
      <c r="BVZ484" s="41"/>
      <c r="BWA484" s="41"/>
      <c r="BWB484" s="41"/>
      <c r="BWC484" s="41"/>
      <c r="BWD484" s="41"/>
      <c r="BWE484" s="41"/>
      <c r="BWF484" s="41"/>
      <c r="BWG484" s="41"/>
      <c r="BWH484" s="41"/>
      <c r="BWI484" s="41"/>
      <c r="BWJ484" s="41"/>
      <c r="BWK484" s="41"/>
      <c r="BWL484" s="41"/>
      <c r="BWM484" s="41"/>
      <c r="BWN484" s="41"/>
      <c r="BWO484" s="41"/>
      <c r="BWP484" s="41"/>
      <c r="BWQ484" s="41"/>
      <c r="BWR484" s="41"/>
      <c r="BWS484" s="41"/>
      <c r="BWT484" s="41"/>
      <c r="BWU484" s="41"/>
      <c r="BWV484" s="41"/>
      <c r="BWW484" s="41"/>
      <c r="BWX484" s="41"/>
      <c r="BWY484" s="41"/>
      <c r="BWZ484" s="41"/>
      <c r="BXA484" s="41"/>
      <c r="BXB484" s="41"/>
      <c r="BXC484" s="41"/>
      <c r="BXD484" s="41"/>
      <c r="BXE484" s="41"/>
      <c r="BXF484" s="41"/>
      <c r="BXG484" s="41"/>
      <c r="BXH484" s="41"/>
      <c r="BXI484" s="41"/>
      <c r="BXJ484" s="41"/>
      <c r="BXK484" s="41"/>
      <c r="BXL484" s="41"/>
      <c r="BXM484" s="41"/>
      <c r="BXN484" s="41"/>
      <c r="BXO484" s="41"/>
      <c r="BXP484" s="41"/>
      <c r="BXQ484" s="41"/>
      <c r="BXR484" s="41"/>
      <c r="BXS484" s="41"/>
      <c r="BXT484" s="41"/>
      <c r="BXU484" s="41"/>
      <c r="BXV484" s="41"/>
      <c r="BXW484" s="41"/>
      <c r="BXX484" s="41"/>
      <c r="BXY484" s="41"/>
      <c r="BXZ484" s="41"/>
      <c r="BYA484" s="41"/>
      <c r="BYB484" s="41"/>
      <c r="BYC484" s="41"/>
      <c r="BYD484" s="41"/>
      <c r="BYE484" s="41"/>
      <c r="BYF484" s="41"/>
      <c r="BYG484" s="41"/>
      <c r="BYH484" s="41"/>
      <c r="BYI484" s="41"/>
      <c r="BYJ484" s="41"/>
      <c r="BYK484" s="41"/>
      <c r="BYL484" s="41"/>
      <c r="BYM484" s="41"/>
      <c r="BYN484" s="41"/>
      <c r="BYO484" s="41"/>
      <c r="BYP484" s="41"/>
      <c r="BYQ484" s="41"/>
      <c r="BYR484" s="41"/>
      <c r="BYS484" s="41"/>
      <c r="BYT484" s="41"/>
      <c r="BYU484" s="41"/>
      <c r="BYV484" s="41"/>
      <c r="BYW484" s="41"/>
      <c r="BYX484" s="41"/>
      <c r="BYY484" s="41"/>
      <c r="BYZ484" s="41"/>
      <c r="BZA484" s="41"/>
      <c r="BZB484" s="41"/>
      <c r="BZC484" s="41"/>
      <c r="BZD484" s="41"/>
      <c r="BZE484" s="41"/>
      <c r="BZF484" s="41"/>
      <c r="BZG484" s="41"/>
      <c r="BZH484" s="41"/>
      <c r="BZI484" s="41"/>
      <c r="BZJ484" s="41"/>
      <c r="BZK484" s="41"/>
      <c r="BZL484" s="41"/>
      <c r="BZM484" s="41"/>
      <c r="BZN484" s="41"/>
      <c r="BZO484" s="41"/>
      <c r="BZP484" s="41"/>
      <c r="BZQ484" s="41"/>
      <c r="BZR484" s="41"/>
      <c r="BZS484" s="41"/>
      <c r="BZT484" s="41"/>
      <c r="BZU484" s="41"/>
      <c r="BZV484" s="41"/>
      <c r="BZW484" s="41"/>
      <c r="BZX484" s="41"/>
      <c r="BZY484" s="41"/>
      <c r="BZZ484" s="41"/>
      <c r="CAA484" s="41"/>
      <c r="CAB484" s="41"/>
      <c r="CAC484" s="41"/>
      <c r="CAD484" s="41"/>
      <c r="CAE484" s="41"/>
      <c r="CAF484" s="41"/>
      <c r="CAG484" s="41"/>
      <c r="CAH484" s="41"/>
      <c r="CAI484" s="41"/>
      <c r="CAJ484" s="41"/>
      <c r="CAK484" s="41"/>
      <c r="CAL484" s="41"/>
      <c r="CAM484" s="41"/>
      <c r="CAN484" s="41"/>
      <c r="CAO484" s="41"/>
      <c r="CAP484" s="41"/>
      <c r="CAQ484" s="41"/>
      <c r="CAR484" s="41"/>
      <c r="CAS484" s="41"/>
      <c r="CAT484" s="41"/>
      <c r="CAU484" s="41"/>
      <c r="CAV484" s="41"/>
      <c r="CAW484" s="41"/>
      <c r="CAX484" s="41"/>
      <c r="CAY484" s="41"/>
      <c r="CAZ484" s="41"/>
      <c r="CBA484" s="41"/>
      <c r="CBB484" s="41"/>
      <c r="CBC484" s="41"/>
      <c r="CBD484" s="41"/>
      <c r="CBE484" s="41"/>
      <c r="CBF484" s="41"/>
      <c r="CBG484" s="41"/>
      <c r="CBH484" s="41"/>
      <c r="CBI484" s="41"/>
      <c r="CBJ484" s="41"/>
      <c r="CBK484" s="41"/>
      <c r="CBL484" s="41"/>
      <c r="CBM484" s="41"/>
      <c r="CBN484" s="41"/>
      <c r="CBO484" s="41"/>
      <c r="CBP484" s="41"/>
      <c r="CBQ484" s="41"/>
      <c r="CBR484" s="41"/>
      <c r="CBS484" s="41"/>
      <c r="CBT484" s="41"/>
      <c r="CBU484" s="41"/>
      <c r="CBV484" s="41"/>
      <c r="CBW484" s="41"/>
      <c r="CBX484" s="41"/>
      <c r="CBY484" s="41"/>
      <c r="CBZ484" s="41"/>
      <c r="CCA484" s="41"/>
      <c r="CCB484" s="41"/>
      <c r="CCC484" s="41"/>
      <c r="CCD484" s="41"/>
      <c r="CCE484" s="41"/>
      <c r="CCF484" s="41"/>
      <c r="CCG484" s="41"/>
      <c r="CCH484" s="41"/>
      <c r="CCI484" s="41"/>
      <c r="CCJ484" s="41"/>
      <c r="CCK484" s="41"/>
      <c r="CCL484" s="41"/>
      <c r="CCM484" s="41"/>
      <c r="CCN484" s="41"/>
      <c r="CCO484" s="41"/>
      <c r="CCP484" s="41"/>
      <c r="CCQ484" s="41"/>
      <c r="CCR484" s="41"/>
      <c r="CCS484" s="41"/>
      <c r="CCT484" s="41"/>
      <c r="CCU484" s="41"/>
      <c r="CCV484" s="41"/>
      <c r="CCW484" s="41"/>
      <c r="CCX484" s="41"/>
      <c r="CCY484" s="41"/>
      <c r="CCZ484" s="41"/>
      <c r="CDA484" s="41"/>
      <c r="CDB484" s="41"/>
      <c r="CDC484" s="41"/>
      <c r="CDD484" s="41"/>
      <c r="CDE484" s="41"/>
      <c r="CDF484" s="41"/>
      <c r="CDG484" s="41"/>
      <c r="CDH484" s="41"/>
      <c r="CDI484" s="41"/>
      <c r="CDJ484" s="41"/>
      <c r="CDK484" s="41"/>
      <c r="CDL484" s="41"/>
      <c r="CDM484" s="41"/>
      <c r="CDN484" s="41"/>
      <c r="CDO484" s="41"/>
      <c r="CDP484" s="41"/>
      <c r="CDQ484" s="41"/>
      <c r="CDR484" s="41"/>
      <c r="CDS484" s="41"/>
      <c r="CDT484" s="41"/>
      <c r="CDU484" s="41"/>
      <c r="CDV484" s="41"/>
      <c r="CDW484" s="41"/>
      <c r="CDX484" s="41"/>
      <c r="CDY484" s="41"/>
      <c r="CDZ484" s="41"/>
      <c r="CEA484" s="41"/>
      <c r="CEB484" s="41"/>
      <c r="CEC484" s="41"/>
      <c r="CED484" s="41"/>
      <c r="CEE484" s="41"/>
      <c r="CEF484" s="41"/>
      <c r="CEG484" s="41"/>
      <c r="CEH484" s="41"/>
      <c r="CEI484" s="41"/>
      <c r="CEJ484" s="41"/>
      <c r="CEK484" s="41"/>
      <c r="CEL484" s="41"/>
      <c r="CEM484" s="41"/>
      <c r="CEN484" s="41"/>
      <c r="CEO484" s="41"/>
      <c r="CEP484" s="41"/>
      <c r="CEQ484" s="41"/>
      <c r="CER484" s="41"/>
      <c r="CES484" s="41"/>
      <c r="CET484" s="41"/>
      <c r="CEU484" s="41"/>
      <c r="CEV484" s="41"/>
      <c r="CEW484" s="41"/>
      <c r="CEX484" s="41"/>
      <c r="CEY484" s="41"/>
      <c r="CEZ484" s="41"/>
      <c r="CFA484" s="41"/>
      <c r="CFB484" s="41"/>
      <c r="CFC484" s="41"/>
      <c r="CFD484" s="41"/>
      <c r="CFE484" s="41"/>
      <c r="CFF484" s="41"/>
      <c r="CFG484" s="41"/>
      <c r="CFH484" s="41"/>
      <c r="CFI484" s="41"/>
      <c r="CFJ484" s="41"/>
      <c r="CFK484" s="41"/>
      <c r="CFL484" s="41"/>
      <c r="CFM484" s="41"/>
      <c r="CFN484" s="41"/>
      <c r="CFO484" s="41"/>
      <c r="CFP484" s="41"/>
      <c r="CFQ484" s="41"/>
      <c r="CFR484" s="41"/>
      <c r="CFS484" s="41"/>
      <c r="CFT484" s="41"/>
      <c r="CFU484" s="41"/>
      <c r="CFV484" s="41"/>
      <c r="CFW484" s="41"/>
      <c r="CFX484" s="41"/>
      <c r="CFY484" s="41"/>
      <c r="CFZ484" s="41"/>
      <c r="CGA484" s="41"/>
      <c r="CGB484" s="41"/>
      <c r="CGC484" s="41"/>
      <c r="CGD484" s="41"/>
      <c r="CGE484" s="41"/>
      <c r="CGF484" s="41"/>
      <c r="CGG484" s="41"/>
      <c r="CGH484" s="41"/>
      <c r="CGI484" s="41"/>
      <c r="CGJ484" s="41"/>
      <c r="CGK484" s="41"/>
      <c r="CGL484" s="41"/>
      <c r="CGM484" s="41"/>
      <c r="CGN484" s="41"/>
      <c r="CGO484" s="41"/>
      <c r="CGP484" s="41"/>
      <c r="CGQ484" s="41"/>
      <c r="CGR484" s="41"/>
      <c r="CGS484" s="41"/>
      <c r="CGT484" s="41"/>
      <c r="CGU484" s="41"/>
      <c r="CGV484" s="41"/>
      <c r="CGW484" s="41"/>
      <c r="CGX484" s="41"/>
      <c r="CGY484" s="41"/>
      <c r="CGZ484" s="41"/>
      <c r="CHA484" s="41"/>
      <c r="CHB484" s="41"/>
      <c r="CHC484" s="41"/>
      <c r="CHD484" s="41"/>
      <c r="CHE484" s="41"/>
      <c r="CHF484" s="41"/>
      <c r="CHG484" s="41"/>
      <c r="CHH484" s="41"/>
      <c r="CHI484" s="41"/>
      <c r="CHJ484" s="41"/>
      <c r="CHK484" s="41"/>
      <c r="CHL484" s="41"/>
      <c r="CHM484" s="41"/>
      <c r="CHN484" s="41"/>
      <c r="CHO484" s="41"/>
      <c r="CHP484" s="41"/>
      <c r="CHQ484" s="41"/>
      <c r="CHR484" s="41"/>
      <c r="CHS484" s="41"/>
      <c r="CHT484" s="41"/>
      <c r="CHU484" s="41"/>
      <c r="CHV484" s="41"/>
      <c r="CHW484" s="41"/>
      <c r="CHX484" s="41"/>
      <c r="CHY484" s="41"/>
      <c r="CHZ484" s="41"/>
      <c r="CIA484" s="41"/>
      <c r="CIB484" s="41"/>
      <c r="CIC484" s="41"/>
      <c r="CID484" s="41"/>
      <c r="CIE484" s="41"/>
      <c r="CIF484" s="41"/>
      <c r="CIG484" s="41"/>
      <c r="CIH484" s="41"/>
      <c r="CII484" s="41"/>
      <c r="CIJ484" s="41"/>
      <c r="CIK484" s="41"/>
      <c r="CIL484" s="41"/>
      <c r="CIM484" s="41"/>
      <c r="CIN484" s="41"/>
      <c r="CIO484" s="41"/>
      <c r="CIP484" s="41"/>
      <c r="CIQ484" s="41"/>
      <c r="CIR484" s="41"/>
      <c r="CIS484" s="41"/>
      <c r="CIT484" s="41"/>
      <c r="CIU484" s="41"/>
      <c r="CIV484" s="41"/>
      <c r="CIW484" s="41"/>
      <c r="CIX484" s="41"/>
      <c r="CIY484" s="41"/>
      <c r="CIZ484" s="41"/>
      <c r="CJA484" s="41"/>
      <c r="CJB484" s="41"/>
      <c r="CJC484" s="41"/>
      <c r="CJD484" s="41"/>
      <c r="CJE484" s="41"/>
      <c r="CJF484" s="41"/>
      <c r="CJG484" s="41"/>
      <c r="CJH484" s="41"/>
      <c r="CJI484" s="41"/>
      <c r="CJJ484" s="41"/>
      <c r="CJK484" s="41"/>
      <c r="CJL484" s="41"/>
      <c r="CJM484" s="41"/>
      <c r="CJN484" s="41"/>
      <c r="CJO484" s="41"/>
      <c r="CJP484" s="41"/>
      <c r="CJQ484" s="41"/>
      <c r="CJR484" s="41"/>
      <c r="CJS484" s="41"/>
      <c r="CJT484" s="41"/>
      <c r="CJU484" s="41"/>
      <c r="CJV484" s="41"/>
      <c r="CJW484" s="41"/>
      <c r="CJX484" s="41"/>
      <c r="CJY484" s="41"/>
      <c r="CJZ484" s="41"/>
      <c r="CKA484" s="41"/>
      <c r="CKB484" s="41"/>
      <c r="CKC484" s="41"/>
      <c r="CKD484" s="41"/>
      <c r="CKE484" s="41"/>
      <c r="CKF484" s="41"/>
      <c r="CKG484" s="41"/>
      <c r="CKH484" s="41"/>
      <c r="CKI484" s="41"/>
      <c r="CKJ484" s="41"/>
      <c r="CKK484" s="41"/>
      <c r="CKL484" s="41"/>
      <c r="CKM484" s="41"/>
      <c r="CKN484" s="41"/>
      <c r="CKO484" s="41"/>
      <c r="CKP484" s="41"/>
      <c r="CKQ484" s="41"/>
      <c r="CKR484" s="41"/>
      <c r="CKS484" s="41"/>
      <c r="CKT484" s="41"/>
      <c r="CKU484" s="41"/>
      <c r="CKV484" s="41"/>
      <c r="CKW484" s="41"/>
      <c r="CKX484" s="41"/>
      <c r="CKY484" s="41"/>
      <c r="CKZ484" s="41"/>
      <c r="CLA484" s="41"/>
      <c r="CLB484" s="41"/>
      <c r="CLC484" s="41"/>
      <c r="CLD484" s="41"/>
      <c r="CLE484" s="41"/>
      <c r="CLF484" s="41"/>
      <c r="CLG484" s="41"/>
      <c r="CLH484" s="41"/>
      <c r="CLI484" s="41"/>
      <c r="CLJ484" s="41"/>
      <c r="CLK484" s="41"/>
      <c r="CLL484" s="41"/>
      <c r="CLM484" s="41"/>
      <c r="CLN484" s="41"/>
      <c r="CLO484" s="41"/>
      <c r="CLP484" s="41"/>
      <c r="CLQ484" s="41"/>
      <c r="CLR484" s="41"/>
      <c r="CLS484" s="41"/>
      <c r="CLT484" s="41"/>
      <c r="CLU484" s="41"/>
      <c r="CLV484" s="41"/>
      <c r="CLW484" s="41"/>
      <c r="CLX484" s="41"/>
      <c r="CLY484" s="41"/>
      <c r="CLZ484" s="41"/>
      <c r="CMA484" s="41"/>
      <c r="CMB484" s="41"/>
      <c r="CMC484" s="41"/>
      <c r="CMD484" s="41"/>
      <c r="CME484" s="41"/>
      <c r="CMF484" s="41"/>
      <c r="CMG484" s="41"/>
      <c r="CMH484" s="41"/>
      <c r="CMI484" s="41"/>
      <c r="CMJ484" s="41"/>
      <c r="CMK484" s="41"/>
      <c r="CML484" s="41"/>
      <c r="CMM484" s="41"/>
      <c r="CMN484" s="41"/>
      <c r="CMO484" s="41"/>
      <c r="CMP484" s="41"/>
      <c r="CMQ484" s="41"/>
      <c r="CMR484" s="41"/>
      <c r="CMS484" s="41"/>
      <c r="CMT484" s="41"/>
      <c r="CMU484" s="41"/>
      <c r="CMV484" s="41"/>
      <c r="CMW484" s="41"/>
      <c r="CMX484" s="41"/>
      <c r="CMY484" s="41"/>
      <c r="CMZ484" s="41"/>
      <c r="CNA484" s="41"/>
      <c r="CNB484" s="41"/>
      <c r="CNC484" s="41"/>
      <c r="CND484" s="41"/>
      <c r="CNE484" s="41"/>
      <c r="CNF484" s="41"/>
      <c r="CNG484" s="41"/>
      <c r="CNH484" s="41"/>
      <c r="CNI484" s="41"/>
      <c r="CNJ484" s="41"/>
      <c r="CNK484" s="41"/>
      <c r="CNL484" s="41"/>
      <c r="CNM484" s="41"/>
      <c r="CNN484" s="41"/>
      <c r="CNO484" s="41"/>
      <c r="CNP484" s="41"/>
      <c r="CNQ484" s="41"/>
      <c r="CNR484" s="41"/>
      <c r="CNS484" s="41"/>
      <c r="CNT484" s="41"/>
      <c r="CNU484" s="41"/>
      <c r="CNV484" s="41"/>
      <c r="CNW484" s="41"/>
      <c r="CNX484" s="41"/>
      <c r="CNY484" s="41"/>
      <c r="CNZ484" s="41"/>
      <c r="COA484" s="41"/>
      <c r="COB484" s="41"/>
      <c r="COC484" s="41"/>
      <c r="COD484" s="41"/>
      <c r="COE484" s="41"/>
      <c r="COF484" s="41"/>
      <c r="COG484" s="41"/>
      <c r="COH484" s="41"/>
      <c r="COI484" s="41"/>
      <c r="COJ484" s="41"/>
      <c r="COK484" s="41"/>
      <c r="COL484" s="41"/>
      <c r="COM484" s="41"/>
      <c r="CON484" s="41"/>
      <c r="COO484" s="41"/>
      <c r="COP484" s="41"/>
      <c r="COQ484" s="41"/>
      <c r="COR484" s="41"/>
      <c r="COS484" s="41"/>
      <c r="COT484" s="41"/>
      <c r="COU484" s="41"/>
      <c r="COV484" s="41"/>
      <c r="COW484" s="41"/>
      <c r="COX484" s="41"/>
      <c r="COY484" s="41"/>
      <c r="COZ484" s="41"/>
      <c r="CPA484" s="41"/>
      <c r="CPB484" s="41"/>
      <c r="CPC484" s="41"/>
      <c r="CPD484" s="41"/>
      <c r="CPE484" s="41"/>
      <c r="CPF484" s="41"/>
      <c r="CPG484" s="41"/>
      <c r="CPH484" s="41"/>
      <c r="CPI484" s="41"/>
      <c r="CPJ484" s="41"/>
      <c r="CPK484" s="41"/>
      <c r="CPL484" s="41"/>
      <c r="CPM484" s="41"/>
      <c r="CPN484" s="41"/>
      <c r="CPO484" s="41"/>
      <c r="CPP484" s="41"/>
      <c r="CPQ484" s="41"/>
      <c r="CPR484" s="41"/>
      <c r="CPS484" s="41"/>
      <c r="CPT484" s="41"/>
      <c r="CPU484" s="41"/>
      <c r="CPV484" s="41"/>
      <c r="CPW484" s="41"/>
      <c r="CPX484" s="41"/>
      <c r="CPY484" s="41"/>
      <c r="CPZ484" s="41"/>
      <c r="CQA484" s="41"/>
      <c r="CQB484" s="41"/>
      <c r="CQC484" s="41"/>
      <c r="CQD484" s="41"/>
      <c r="CQE484" s="41"/>
      <c r="CQF484" s="41"/>
      <c r="CQG484" s="41"/>
      <c r="CQH484" s="41"/>
      <c r="CQI484" s="41"/>
      <c r="CQJ484" s="41"/>
      <c r="CQK484" s="41"/>
      <c r="CQL484" s="41"/>
      <c r="CQM484" s="41"/>
      <c r="CQN484" s="41"/>
      <c r="CQO484" s="41"/>
      <c r="CQP484" s="41"/>
      <c r="CQQ484" s="41"/>
      <c r="CQR484" s="41"/>
      <c r="CQS484" s="41"/>
      <c r="CQT484" s="41"/>
      <c r="CQU484" s="41"/>
      <c r="CQV484" s="41"/>
      <c r="CQW484" s="41"/>
      <c r="CQX484" s="41"/>
      <c r="CQY484" s="41"/>
      <c r="CQZ484" s="41"/>
      <c r="CRA484" s="41"/>
      <c r="CRB484" s="41"/>
      <c r="CRC484" s="41"/>
      <c r="CRD484" s="41"/>
      <c r="CRE484" s="41"/>
      <c r="CRF484" s="41"/>
      <c r="CRG484" s="41"/>
      <c r="CRH484" s="41"/>
      <c r="CRI484" s="41"/>
      <c r="CRJ484" s="41"/>
      <c r="CRK484" s="41"/>
      <c r="CRL484" s="41"/>
      <c r="CRM484" s="41"/>
      <c r="CRN484" s="41"/>
      <c r="CRO484" s="41"/>
      <c r="CRP484" s="41"/>
      <c r="CRQ484" s="41"/>
      <c r="CRR484" s="41"/>
      <c r="CRS484" s="41"/>
      <c r="CRT484" s="41"/>
      <c r="CRU484" s="41"/>
      <c r="CRV484" s="41"/>
      <c r="CRW484" s="41"/>
      <c r="CRX484" s="41"/>
      <c r="CRY484" s="41"/>
      <c r="CRZ484" s="41"/>
      <c r="CSA484" s="41"/>
      <c r="CSB484" s="41"/>
      <c r="CSC484" s="41"/>
      <c r="CSD484" s="41"/>
      <c r="CSE484" s="41"/>
      <c r="CSF484" s="41"/>
      <c r="CSG484" s="41"/>
      <c r="CSH484" s="41"/>
      <c r="CSI484" s="41"/>
      <c r="CSJ484" s="41"/>
      <c r="CSK484" s="41"/>
      <c r="CSL484" s="41"/>
      <c r="CSM484" s="41"/>
      <c r="CSN484" s="41"/>
      <c r="CSO484" s="41"/>
      <c r="CSP484" s="41"/>
      <c r="CSQ484" s="41"/>
      <c r="CSR484" s="41"/>
      <c r="CSS484" s="41"/>
      <c r="CST484" s="41"/>
      <c r="CSU484" s="41"/>
      <c r="CSV484" s="41"/>
      <c r="CSW484" s="41"/>
      <c r="CSX484" s="41"/>
      <c r="CSY484" s="41"/>
      <c r="CSZ484" s="41"/>
      <c r="CTA484" s="41"/>
      <c r="CTB484" s="41"/>
      <c r="CTC484" s="41"/>
      <c r="CTD484" s="41"/>
      <c r="CTE484" s="41"/>
      <c r="CTF484" s="41"/>
      <c r="CTG484" s="41"/>
      <c r="CTH484" s="41"/>
      <c r="CTI484" s="41"/>
      <c r="CTJ484" s="41"/>
      <c r="CTK484" s="41"/>
      <c r="CTL484" s="41"/>
      <c r="CTM484" s="41"/>
      <c r="CTN484" s="41"/>
      <c r="CTO484" s="41"/>
      <c r="CTP484" s="41"/>
      <c r="CTQ484" s="41"/>
      <c r="CTR484" s="41"/>
      <c r="CTS484" s="41"/>
      <c r="CTT484" s="41"/>
      <c r="CTU484" s="41"/>
      <c r="CTV484" s="41"/>
      <c r="CTW484" s="41"/>
      <c r="CTX484" s="41"/>
      <c r="CTY484" s="41"/>
      <c r="CTZ484" s="41"/>
      <c r="CUA484" s="41"/>
      <c r="CUB484" s="41"/>
      <c r="CUC484" s="41"/>
      <c r="CUD484" s="41"/>
      <c r="CUE484" s="41"/>
      <c r="CUF484" s="41"/>
      <c r="CUG484" s="41"/>
      <c r="CUH484" s="41"/>
      <c r="CUI484" s="41"/>
      <c r="CUJ484" s="41"/>
      <c r="CUK484" s="41"/>
      <c r="CUL484" s="41"/>
      <c r="CUM484" s="41"/>
      <c r="CUN484" s="41"/>
      <c r="CUO484" s="41"/>
      <c r="CUP484" s="41"/>
      <c r="CUQ484" s="41"/>
      <c r="CUR484" s="41"/>
      <c r="CUS484" s="41"/>
      <c r="CUT484" s="41"/>
      <c r="CUU484" s="41"/>
      <c r="CUV484" s="41"/>
      <c r="CUW484" s="41"/>
      <c r="CUX484" s="41"/>
      <c r="CUY484" s="41"/>
      <c r="CUZ484" s="41"/>
      <c r="CVA484" s="41"/>
      <c r="CVB484" s="41"/>
      <c r="CVC484" s="41"/>
      <c r="CVD484" s="41"/>
      <c r="CVE484" s="41"/>
      <c r="CVF484" s="41"/>
      <c r="CVG484" s="41"/>
      <c r="CVH484" s="41"/>
      <c r="CVI484" s="41"/>
      <c r="CVJ484" s="41"/>
      <c r="CVK484" s="41"/>
      <c r="CVL484" s="41"/>
      <c r="CVM484" s="41"/>
      <c r="CVN484" s="41"/>
      <c r="CVO484" s="41"/>
      <c r="CVP484" s="41"/>
      <c r="CVQ484" s="41"/>
      <c r="CVR484" s="41"/>
      <c r="CVS484" s="41"/>
      <c r="CVT484" s="41"/>
      <c r="CVU484" s="41"/>
      <c r="CVV484" s="41"/>
      <c r="CVW484" s="41"/>
      <c r="CVX484" s="41"/>
      <c r="CVY484" s="41"/>
      <c r="CVZ484" s="41"/>
      <c r="CWA484" s="41"/>
      <c r="CWB484" s="41"/>
      <c r="CWC484" s="41"/>
      <c r="CWD484" s="41"/>
      <c r="CWE484" s="41"/>
      <c r="CWF484" s="41"/>
      <c r="CWG484" s="41"/>
      <c r="CWH484" s="41"/>
      <c r="CWI484" s="41"/>
      <c r="CWJ484" s="41"/>
      <c r="CWK484" s="41"/>
      <c r="CWL484" s="41"/>
      <c r="CWM484" s="41"/>
      <c r="CWN484" s="41"/>
      <c r="CWO484" s="41"/>
      <c r="CWP484" s="41"/>
      <c r="CWQ484" s="41"/>
      <c r="CWR484" s="41"/>
      <c r="CWS484" s="41"/>
      <c r="CWT484" s="41"/>
      <c r="CWU484" s="41"/>
      <c r="CWV484" s="41"/>
      <c r="CWW484" s="41"/>
      <c r="CWX484" s="41"/>
      <c r="CWY484" s="41"/>
      <c r="CWZ484" s="41"/>
      <c r="CXA484" s="41"/>
      <c r="CXB484" s="41"/>
      <c r="CXC484" s="41"/>
      <c r="CXD484" s="41"/>
      <c r="CXE484" s="41"/>
      <c r="CXF484" s="41"/>
      <c r="CXG484" s="41"/>
      <c r="CXH484" s="41"/>
      <c r="CXI484" s="41"/>
      <c r="CXJ484" s="41"/>
      <c r="CXK484" s="41"/>
      <c r="CXL484" s="41"/>
      <c r="CXM484" s="41"/>
      <c r="CXN484" s="41"/>
      <c r="CXO484" s="41"/>
      <c r="CXP484" s="41"/>
      <c r="CXQ484" s="41"/>
      <c r="CXR484" s="41"/>
      <c r="CXS484" s="41"/>
      <c r="CXT484" s="41"/>
      <c r="CXU484" s="41"/>
      <c r="CXV484" s="41"/>
      <c r="CXW484" s="41"/>
      <c r="CXX484" s="41"/>
      <c r="CXY484" s="41"/>
      <c r="CXZ484" s="41"/>
      <c r="CYA484" s="41"/>
      <c r="CYB484" s="41"/>
      <c r="CYC484" s="41"/>
      <c r="CYD484" s="41"/>
      <c r="CYE484" s="41"/>
      <c r="CYF484" s="41"/>
      <c r="CYG484" s="41"/>
      <c r="CYH484" s="41"/>
      <c r="CYI484" s="41"/>
      <c r="CYJ484" s="41"/>
      <c r="CYK484" s="41"/>
      <c r="CYL484" s="41"/>
      <c r="CYM484" s="41"/>
      <c r="CYN484" s="41"/>
      <c r="CYO484" s="41"/>
      <c r="CYP484" s="41"/>
      <c r="CYQ484" s="41"/>
      <c r="CYR484" s="41"/>
      <c r="CYS484" s="41"/>
      <c r="CYT484" s="41"/>
      <c r="CYU484" s="41"/>
      <c r="CYV484" s="41"/>
      <c r="CYW484" s="41"/>
      <c r="CYX484" s="41"/>
      <c r="CYY484" s="41"/>
      <c r="CYZ484" s="41"/>
      <c r="CZA484" s="41"/>
      <c r="CZB484" s="41"/>
      <c r="CZC484" s="41"/>
      <c r="CZD484" s="41"/>
      <c r="CZE484" s="41"/>
      <c r="CZF484" s="41"/>
      <c r="CZG484" s="41"/>
      <c r="CZH484" s="41"/>
      <c r="CZI484" s="41"/>
      <c r="CZJ484" s="41"/>
      <c r="CZK484" s="41"/>
      <c r="CZL484" s="41"/>
      <c r="CZM484" s="41"/>
      <c r="CZN484" s="41"/>
      <c r="CZO484" s="41"/>
      <c r="CZP484" s="41"/>
      <c r="CZQ484" s="41"/>
      <c r="CZR484" s="41"/>
      <c r="CZS484" s="41"/>
      <c r="CZT484" s="41"/>
      <c r="CZU484" s="41"/>
      <c r="CZV484" s="41"/>
      <c r="CZW484" s="41"/>
      <c r="CZX484" s="41"/>
      <c r="CZY484" s="41"/>
      <c r="CZZ484" s="41"/>
      <c r="DAA484" s="41"/>
      <c r="DAB484" s="41"/>
      <c r="DAC484" s="41"/>
      <c r="DAD484" s="41"/>
      <c r="DAE484" s="41"/>
      <c r="DAF484" s="41"/>
      <c r="DAG484" s="41"/>
      <c r="DAH484" s="41"/>
      <c r="DAI484" s="41"/>
      <c r="DAJ484" s="41"/>
      <c r="DAK484" s="41"/>
      <c r="DAL484" s="41"/>
      <c r="DAM484" s="41"/>
      <c r="DAN484" s="41"/>
      <c r="DAO484" s="41"/>
      <c r="DAP484" s="41"/>
      <c r="DAQ484" s="41"/>
      <c r="DAR484" s="41"/>
      <c r="DAS484" s="41"/>
      <c r="DAT484" s="41"/>
      <c r="DAU484" s="41"/>
      <c r="DAV484" s="41"/>
      <c r="DAW484" s="41"/>
      <c r="DAX484" s="41"/>
      <c r="DAY484" s="41"/>
      <c r="DAZ484" s="41"/>
      <c r="DBA484" s="41"/>
      <c r="DBB484" s="41"/>
      <c r="DBC484" s="41"/>
      <c r="DBD484" s="41"/>
      <c r="DBE484" s="41"/>
      <c r="DBF484" s="41"/>
      <c r="DBG484" s="41"/>
      <c r="DBH484" s="41"/>
      <c r="DBI484" s="41"/>
      <c r="DBJ484" s="41"/>
      <c r="DBK484" s="41"/>
      <c r="DBL484" s="41"/>
      <c r="DBM484" s="41"/>
      <c r="DBN484" s="41"/>
      <c r="DBO484" s="41"/>
      <c r="DBP484" s="41"/>
      <c r="DBQ484" s="41"/>
      <c r="DBR484" s="41"/>
      <c r="DBS484" s="41"/>
      <c r="DBT484" s="41"/>
      <c r="DBU484" s="41"/>
      <c r="DBV484" s="41"/>
      <c r="DBW484" s="41"/>
      <c r="DBX484" s="41"/>
      <c r="DBY484" s="41"/>
      <c r="DBZ484" s="41"/>
      <c r="DCA484" s="41"/>
      <c r="DCB484" s="41"/>
      <c r="DCC484" s="41"/>
      <c r="DCD484" s="41"/>
      <c r="DCE484" s="41"/>
      <c r="DCF484" s="41"/>
      <c r="DCG484" s="41"/>
      <c r="DCH484" s="41"/>
      <c r="DCI484" s="41"/>
      <c r="DCJ484" s="41"/>
      <c r="DCK484" s="41"/>
      <c r="DCL484" s="41"/>
      <c r="DCM484" s="41"/>
      <c r="DCN484" s="41"/>
      <c r="DCO484" s="41"/>
      <c r="DCP484" s="41"/>
      <c r="DCQ484" s="41"/>
      <c r="DCR484" s="41"/>
      <c r="DCS484" s="41"/>
      <c r="DCT484" s="41"/>
      <c r="DCU484" s="41"/>
      <c r="DCV484" s="41"/>
      <c r="DCW484" s="41"/>
      <c r="DCX484" s="41"/>
      <c r="DCY484" s="41"/>
      <c r="DCZ484" s="41"/>
      <c r="DDA484" s="41"/>
      <c r="DDB484" s="41"/>
      <c r="DDC484" s="41"/>
      <c r="DDD484" s="41"/>
      <c r="DDE484" s="41"/>
      <c r="DDF484" s="41"/>
      <c r="DDG484" s="41"/>
      <c r="DDH484" s="41"/>
      <c r="DDI484" s="41"/>
      <c r="DDJ484" s="41"/>
      <c r="DDK484" s="41"/>
      <c r="DDL484" s="41"/>
      <c r="DDM484" s="41"/>
      <c r="DDN484" s="41"/>
      <c r="DDO484" s="41"/>
      <c r="DDP484" s="41"/>
      <c r="DDQ484" s="41"/>
      <c r="DDR484" s="41"/>
      <c r="DDS484" s="41"/>
      <c r="DDT484" s="41"/>
      <c r="DDU484" s="41"/>
      <c r="DDV484" s="41"/>
      <c r="DDW484" s="41"/>
      <c r="DDX484" s="41"/>
      <c r="DDY484" s="41"/>
      <c r="DDZ484" s="41"/>
      <c r="DEA484" s="41"/>
      <c r="DEB484" s="41"/>
      <c r="DEC484" s="41"/>
      <c r="DED484" s="41"/>
      <c r="DEE484" s="41"/>
      <c r="DEF484" s="41"/>
      <c r="DEG484" s="41"/>
      <c r="DEH484" s="41"/>
      <c r="DEI484" s="41"/>
      <c r="DEJ484" s="41"/>
      <c r="DEK484" s="41"/>
      <c r="DEL484" s="41"/>
      <c r="DEM484" s="41"/>
      <c r="DEN484" s="41"/>
      <c r="DEO484" s="41"/>
      <c r="DEP484" s="41"/>
      <c r="DEQ484" s="41"/>
      <c r="DER484" s="41"/>
      <c r="DES484" s="41"/>
      <c r="DET484" s="41"/>
      <c r="DEU484" s="41"/>
      <c r="DEV484" s="41"/>
      <c r="DEW484" s="41"/>
      <c r="DEX484" s="41"/>
      <c r="DEY484" s="41"/>
      <c r="DEZ484" s="41"/>
      <c r="DFA484" s="41"/>
      <c r="DFB484" s="41"/>
      <c r="DFC484" s="41"/>
      <c r="DFD484" s="41"/>
      <c r="DFE484" s="41"/>
      <c r="DFF484" s="41"/>
      <c r="DFG484" s="41"/>
      <c r="DFH484" s="41"/>
      <c r="DFI484" s="41"/>
      <c r="DFJ484" s="41"/>
      <c r="DFK484" s="41"/>
      <c r="DFL484" s="41"/>
      <c r="DFM484" s="41"/>
      <c r="DFN484" s="41"/>
      <c r="DFO484" s="41"/>
      <c r="DFP484" s="41"/>
      <c r="DFQ484" s="41"/>
      <c r="DFR484" s="41"/>
      <c r="DFS484" s="41"/>
      <c r="DFT484" s="41"/>
      <c r="DFU484" s="41"/>
      <c r="DFV484" s="41"/>
      <c r="DFW484" s="41"/>
      <c r="DFX484" s="41"/>
      <c r="DFY484" s="41"/>
      <c r="DFZ484" s="41"/>
      <c r="DGA484" s="41"/>
      <c r="DGB484" s="41"/>
      <c r="DGC484" s="41"/>
      <c r="DGD484" s="41"/>
      <c r="DGE484" s="41"/>
      <c r="DGF484" s="41"/>
      <c r="DGG484" s="41"/>
      <c r="DGH484" s="41"/>
      <c r="DGI484" s="41"/>
      <c r="DGJ484" s="41"/>
      <c r="DGK484" s="41"/>
      <c r="DGL484" s="41"/>
      <c r="DGM484" s="41"/>
      <c r="DGN484" s="41"/>
      <c r="DGO484" s="41"/>
      <c r="DGP484" s="41"/>
      <c r="DGQ484" s="41"/>
      <c r="DGR484" s="41"/>
      <c r="DGS484" s="41"/>
      <c r="DGT484" s="41"/>
      <c r="DGU484" s="41"/>
      <c r="DGV484" s="41"/>
      <c r="DGW484" s="41"/>
      <c r="DGX484" s="41"/>
      <c r="DGY484" s="41"/>
      <c r="DGZ484" s="41"/>
      <c r="DHA484" s="41"/>
      <c r="DHB484" s="41"/>
      <c r="DHC484" s="41"/>
      <c r="DHD484" s="41"/>
      <c r="DHE484" s="41"/>
      <c r="DHF484" s="41"/>
      <c r="DHG484" s="41"/>
      <c r="DHH484" s="41"/>
      <c r="DHI484" s="41"/>
      <c r="DHJ484" s="41"/>
      <c r="DHK484" s="41"/>
      <c r="DHL484" s="41"/>
      <c r="DHM484" s="41"/>
      <c r="DHN484" s="41"/>
      <c r="DHO484" s="41"/>
      <c r="DHP484" s="41"/>
      <c r="DHQ484" s="41"/>
      <c r="DHR484" s="41"/>
      <c r="DHS484" s="41"/>
      <c r="DHT484" s="41"/>
      <c r="DHU484" s="41"/>
      <c r="DHV484" s="41"/>
      <c r="DHW484" s="41"/>
      <c r="DHX484" s="41"/>
      <c r="DHY484" s="41"/>
      <c r="DHZ484" s="41"/>
      <c r="DIA484" s="41"/>
      <c r="DIB484" s="41"/>
      <c r="DIC484" s="41"/>
      <c r="DID484" s="41"/>
      <c r="DIE484" s="41"/>
      <c r="DIF484" s="41"/>
      <c r="DIG484" s="41"/>
      <c r="DIH484" s="41"/>
      <c r="DII484" s="41"/>
      <c r="DIJ484" s="41"/>
      <c r="DIK484" s="41"/>
      <c r="DIL484" s="41"/>
      <c r="DIM484" s="41"/>
      <c r="DIN484" s="41"/>
      <c r="DIO484" s="41"/>
      <c r="DIP484" s="41"/>
      <c r="DIQ484" s="41"/>
      <c r="DIR484" s="41"/>
      <c r="DIS484" s="41"/>
      <c r="DIT484" s="41"/>
      <c r="DIU484" s="41"/>
      <c r="DIV484" s="41"/>
      <c r="DIW484" s="41"/>
      <c r="DIX484" s="41"/>
      <c r="DIY484" s="41"/>
      <c r="DIZ484" s="41"/>
      <c r="DJA484" s="41"/>
      <c r="DJB484" s="41"/>
      <c r="DJC484" s="41"/>
      <c r="DJD484" s="41"/>
      <c r="DJE484" s="41"/>
      <c r="DJF484" s="41"/>
      <c r="DJG484" s="41"/>
      <c r="DJH484" s="41"/>
      <c r="DJI484" s="41"/>
      <c r="DJJ484" s="41"/>
      <c r="DJK484" s="41"/>
      <c r="DJL484" s="41"/>
      <c r="DJM484" s="41"/>
      <c r="DJN484" s="41"/>
      <c r="DJO484" s="41"/>
      <c r="DJP484" s="41"/>
      <c r="DJQ484" s="41"/>
      <c r="DJR484" s="41"/>
      <c r="DJS484" s="41"/>
      <c r="DJT484" s="41"/>
      <c r="DJU484" s="41"/>
      <c r="DJV484" s="41"/>
      <c r="DJW484" s="41"/>
      <c r="DJX484" s="41"/>
      <c r="DJY484" s="41"/>
      <c r="DJZ484" s="41"/>
      <c r="DKA484" s="41"/>
      <c r="DKB484" s="41"/>
      <c r="DKC484" s="41"/>
      <c r="DKD484" s="41"/>
      <c r="DKE484" s="41"/>
      <c r="DKF484" s="41"/>
      <c r="DKG484" s="41"/>
      <c r="DKH484" s="41"/>
      <c r="DKI484" s="41"/>
      <c r="DKJ484" s="41"/>
      <c r="DKK484" s="41"/>
      <c r="DKL484" s="41"/>
      <c r="DKM484" s="41"/>
      <c r="DKN484" s="41"/>
      <c r="DKO484" s="41"/>
      <c r="DKP484" s="41"/>
      <c r="DKQ484" s="41"/>
      <c r="DKR484" s="41"/>
      <c r="DKS484" s="41"/>
      <c r="DKT484" s="41"/>
      <c r="DKU484" s="41"/>
      <c r="DKV484" s="41"/>
      <c r="DKW484" s="41"/>
      <c r="DKX484" s="41"/>
      <c r="DKY484" s="41"/>
      <c r="DKZ484" s="41"/>
      <c r="DLA484" s="41"/>
      <c r="DLB484" s="41"/>
      <c r="DLC484" s="41"/>
      <c r="DLD484" s="41"/>
      <c r="DLE484" s="41"/>
      <c r="DLF484" s="41"/>
      <c r="DLG484" s="41"/>
      <c r="DLH484" s="41"/>
      <c r="DLI484" s="41"/>
      <c r="DLJ484" s="41"/>
      <c r="DLK484" s="41"/>
      <c r="DLL484" s="41"/>
      <c r="DLM484" s="41"/>
      <c r="DLN484" s="41"/>
      <c r="DLO484" s="41"/>
      <c r="DLP484" s="41"/>
      <c r="DLQ484" s="41"/>
      <c r="DLR484" s="41"/>
      <c r="DLS484" s="41"/>
      <c r="DLT484" s="41"/>
      <c r="DLU484" s="41"/>
      <c r="DLV484" s="41"/>
      <c r="DLW484" s="41"/>
      <c r="DLX484" s="41"/>
      <c r="DLY484" s="41"/>
      <c r="DLZ484" s="41"/>
      <c r="DMA484" s="41"/>
      <c r="DMB484" s="41"/>
      <c r="DMC484" s="41"/>
      <c r="DMD484" s="41"/>
      <c r="DME484" s="41"/>
      <c r="DMF484" s="41"/>
      <c r="DMG484" s="41"/>
      <c r="DMH484" s="41"/>
      <c r="DMI484" s="41"/>
      <c r="DMJ484" s="41"/>
      <c r="DMK484" s="41"/>
      <c r="DML484" s="41"/>
      <c r="DMM484" s="41"/>
      <c r="DMN484" s="41"/>
      <c r="DMO484" s="41"/>
      <c r="DMP484" s="41"/>
      <c r="DMQ484" s="41"/>
      <c r="DMR484" s="41"/>
      <c r="DMS484" s="41"/>
      <c r="DMT484" s="41"/>
      <c r="DMU484" s="41"/>
      <c r="DMV484" s="41"/>
      <c r="DMW484" s="41"/>
      <c r="DMX484" s="41"/>
      <c r="DMY484" s="41"/>
      <c r="DMZ484" s="41"/>
      <c r="DNA484" s="41"/>
      <c r="DNB484" s="41"/>
      <c r="DNC484" s="41"/>
      <c r="DND484" s="41"/>
      <c r="DNE484" s="41"/>
      <c r="DNF484" s="41"/>
      <c r="DNG484" s="41"/>
      <c r="DNH484" s="41"/>
      <c r="DNI484" s="41"/>
      <c r="DNJ484" s="41"/>
      <c r="DNK484" s="41"/>
      <c r="DNL484" s="41"/>
      <c r="DNM484" s="41"/>
      <c r="DNN484" s="41"/>
      <c r="DNO484" s="41"/>
      <c r="DNP484" s="41"/>
      <c r="DNQ484" s="41"/>
      <c r="DNR484" s="41"/>
      <c r="DNS484" s="41"/>
      <c r="DNT484" s="41"/>
      <c r="DNU484" s="41"/>
      <c r="DNV484" s="41"/>
      <c r="DNW484" s="41"/>
      <c r="DNX484" s="41"/>
      <c r="DNY484" s="41"/>
      <c r="DNZ484" s="41"/>
      <c r="DOA484" s="41"/>
      <c r="DOB484" s="41"/>
      <c r="DOC484" s="41"/>
      <c r="DOD484" s="41"/>
      <c r="DOE484" s="41"/>
      <c r="DOF484" s="41"/>
      <c r="DOG484" s="41"/>
      <c r="DOH484" s="41"/>
      <c r="DOI484" s="41"/>
      <c r="DOJ484" s="41"/>
      <c r="DOK484" s="41"/>
      <c r="DOL484" s="41"/>
      <c r="DOM484" s="41"/>
      <c r="DON484" s="41"/>
      <c r="DOO484" s="41"/>
      <c r="DOP484" s="41"/>
      <c r="DOQ484" s="41"/>
      <c r="DOR484" s="41"/>
      <c r="DOS484" s="41"/>
      <c r="DOT484" s="41"/>
      <c r="DOU484" s="41"/>
      <c r="DOV484" s="41"/>
      <c r="DOW484" s="41"/>
      <c r="DOX484" s="41"/>
      <c r="DOY484" s="41"/>
      <c r="DOZ484" s="41"/>
      <c r="DPA484" s="41"/>
      <c r="DPB484" s="41"/>
      <c r="DPC484" s="41"/>
      <c r="DPD484" s="41"/>
      <c r="DPE484" s="41"/>
      <c r="DPF484" s="41"/>
      <c r="DPG484" s="41"/>
      <c r="DPH484" s="41"/>
      <c r="DPI484" s="41"/>
      <c r="DPJ484" s="41"/>
      <c r="DPK484" s="41"/>
      <c r="DPL484" s="41"/>
      <c r="DPM484" s="41"/>
      <c r="DPN484" s="41"/>
      <c r="DPO484" s="41"/>
      <c r="DPP484" s="41"/>
      <c r="DPQ484" s="41"/>
      <c r="DPR484" s="41"/>
      <c r="DPS484" s="41"/>
      <c r="DPT484" s="41"/>
      <c r="DPU484" s="41"/>
      <c r="DPV484" s="41"/>
      <c r="DPW484" s="41"/>
      <c r="DPX484" s="41"/>
      <c r="DPY484" s="41"/>
      <c r="DPZ484" s="41"/>
      <c r="DQA484" s="41"/>
      <c r="DQB484" s="41"/>
      <c r="DQC484" s="41"/>
      <c r="DQD484" s="41"/>
      <c r="DQE484" s="41"/>
      <c r="DQF484" s="41"/>
      <c r="DQG484" s="41"/>
      <c r="DQH484" s="41"/>
      <c r="DQI484" s="41"/>
      <c r="DQJ484" s="41"/>
      <c r="DQK484" s="41"/>
      <c r="DQL484" s="41"/>
      <c r="DQM484" s="41"/>
      <c r="DQN484" s="41"/>
      <c r="DQO484" s="41"/>
      <c r="DQP484" s="41"/>
      <c r="DQQ484" s="41"/>
      <c r="DQR484" s="41"/>
      <c r="DQS484" s="41"/>
      <c r="DQT484" s="41"/>
      <c r="DQU484" s="41"/>
      <c r="DQV484" s="41"/>
      <c r="DQW484" s="41"/>
      <c r="DQX484" s="41"/>
      <c r="DQY484" s="41"/>
      <c r="DQZ484" s="41"/>
      <c r="DRA484" s="41"/>
      <c r="DRB484" s="41"/>
      <c r="DRC484" s="41"/>
      <c r="DRD484" s="41"/>
      <c r="DRE484" s="41"/>
      <c r="DRF484" s="41"/>
      <c r="DRG484" s="41"/>
      <c r="DRH484" s="41"/>
      <c r="DRI484" s="41"/>
      <c r="DRJ484" s="41"/>
      <c r="DRK484" s="41"/>
      <c r="DRL484" s="41"/>
      <c r="DRM484" s="41"/>
      <c r="DRN484" s="41"/>
      <c r="DRO484" s="41"/>
      <c r="DRP484" s="41"/>
      <c r="DRQ484" s="41"/>
      <c r="DRR484" s="41"/>
      <c r="DRS484" s="41"/>
      <c r="DRT484" s="41"/>
      <c r="DRU484" s="41"/>
      <c r="DRV484" s="41"/>
      <c r="DRW484" s="41"/>
      <c r="DRX484" s="41"/>
      <c r="DRY484" s="41"/>
      <c r="DRZ484" s="41"/>
      <c r="DSA484" s="41"/>
      <c r="DSB484" s="41"/>
      <c r="DSC484" s="41"/>
      <c r="DSD484" s="41"/>
      <c r="DSE484" s="41"/>
      <c r="DSF484" s="41"/>
      <c r="DSG484" s="41"/>
      <c r="DSH484" s="41"/>
      <c r="DSI484" s="41"/>
      <c r="DSJ484" s="41"/>
      <c r="DSK484" s="41"/>
      <c r="DSL484" s="41"/>
      <c r="DSM484" s="41"/>
      <c r="DSN484" s="41"/>
      <c r="DSO484" s="41"/>
      <c r="DSP484" s="41"/>
      <c r="DSQ484" s="41"/>
      <c r="DSR484" s="41"/>
      <c r="DSS484" s="41"/>
      <c r="DST484" s="41"/>
      <c r="DSU484" s="41"/>
      <c r="DSV484" s="41"/>
      <c r="DSW484" s="41"/>
      <c r="DSX484" s="41"/>
      <c r="DSY484" s="41"/>
      <c r="DSZ484" s="41"/>
      <c r="DTA484" s="41"/>
      <c r="DTB484" s="41"/>
      <c r="DTC484" s="41"/>
      <c r="DTD484" s="41"/>
      <c r="DTE484" s="41"/>
      <c r="DTF484" s="41"/>
      <c r="DTG484" s="41"/>
      <c r="DTH484" s="41"/>
      <c r="DTI484" s="41"/>
      <c r="DTJ484" s="41"/>
      <c r="DTK484" s="41"/>
      <c r="DTL484" s="41"/>
      <c r="DTM484" s="41"/>
      <c r="DTN484" s="41"/>
      <c r="DTO484" s="41"/>
      <c r="DTP484" s="41"/>
      <c r="DTQ484" s="41"/>
      <c r="DTR484" s="41"/>
      <c r="DTS484" s="41"/>
      <c r="DTT484" s="41"/>
      <c r="DTU484" s="41"/>
      <c r="DTV484" s="41"/>
      <c r="DTW484" s="41"/>
      <c r="DTX484" s="41"/>
      <c r="DTY484" s="41"/>
      <c r="DTZ484" s="41"/>
      <c r="DUA484" s="41"/>
      <c r="DUB484" s="41"/>
      <c r="DUC484" s="41"/>
      <c r="DUD484" s="41"/>
      <c r="DUE484" s="41"/>
      <c r="DUF484" s="41"/>
      <c r="DUG484" s="41"/>
      <c r="DUH484" s="41"/>
      <c r="DUI484" s="41"/>
      <c r="DUJ484" s="41"/>
      <c r="DUK484" s="41"/>
      <c r="DUL484" s="41"/>
      <c r="DUM484" s="41"/>
      <c r="DUN484" s="41"/>
      <c r="DUO484" s="41"/>
      <c r="DUP484" s="41"/>
      <c r="DUQ484" s="41"/>
      <c r="DUR484" s="41"/>
      <c r="DUS484" s="41"/>
      <c r="DUT484" s="41"/>
      <c r="DUU484" s="41"/>
      <c r="DUV484" s="41"/>
      <c r="DUW484" s="41"/>
      <c r="DUX484" s="41"/>
      <c r="DUY484" s="41"/>
      <c r="DUZ484" s="41"/>
      <c r="DVA484" s="41"/>
      <c r="DVB484" s="41"/>
      <c r="DVC484" s="41"/>
      <c r="DVD484" s="41"/>
      <c r="DVE484" s="41"/>
      <c r="DVF484" s="41"/>
      <c r="DVG484" s="41"/>
      <c r="DVH484" s="41"/>
      <c r="DVI484" s="41"/>
      <c r="DVJ484" s="41"/>
      <c r="DVK484" s="41"/>
      <c r="DVL484" s="41"/>
      <c r="DVM484" s="41"/>
      <c r="DVN484" s="41"/>
      <c r="DVO484" s="41"/>
      <c r="DVP484" s="41"/>
      <c r="DVQ484" s="41"/>
      <c r="DVR484" s="41"/>
      <c r="DVS484" s="41"/>
      <c r="DVT484" s="41"/>
      <c r="DVU484" s="41"/>
      <c r="DVV484" s="41"/>
      <c r="DVW484" s="41"/>
      <c r="DVX484" s="41"/>
      <c r="DVY484" s="41"/>
      <c r="DVZ484" s="41"/>
      <c r="DWA484" s="41"/>
      <c r="DWB484" s="41"/>
      <c r="DWC484" s="41"/>
      <c r="DWD484" s="41"/>
      <c r="DWE484" s="41"/>
      <c r="DWF484" s="41"/>
      <c r="DWG484" s="41"/>
      <c r="DWH484" s="41"/>
      <c r="DWI484" s="41"/>
      <c r="DWJ484" s="41"/>
      <c r="DWK484" s="41"/>
      <c r="DWL484" s="41"/>
      <c r="DWM484" s="41"/>
      <c r="DWN484" s="41"/>
      <c r="DWO484" s="41"/>
      <c r="DWP484" s="41"/>
      <c r="DWQ484" s="41"/>
      <c r="DWR484" s="41"/>
      <c r="DWS484" s="41"/>
      <c r="DWT484" s="41"/>
      <c r="DWU484" s="41"/>
      <c r="DWV484" s="41"/>
      <c r="DWW484" s="41"/>
      <c r="DWX484" s="41"/>
      <c r="DWY484" s="41"/>
      <c r="DWZ484" s="41"/>
      <c r="DXA484" s="41"/>
      <c r="DXB484" s="41"/>
      <c r="DXC484" s="41"/>
      <c r="DXD484" s="41"/>
      <c r="DXE484" s="41"/>
      <c r="DXF484" s="41"/>
      <c r="DXG484" s="41"/>
      <c r="DXH484" s="41"/>
      <c r="DXI484" s="41"/>
      <c r="DXJ484" s="41"/>
      <c r="DXK484" s="41"/>
      <c r="DXL484" s="41"/>
      <c r="DXM484" s="41"/>
      <c r="DXN484" s="41"/>
      <c r="DXO484" s="41"/>
      <c r="DXP484" s="41"/>
      <c r="DXQ484" s="41"/>
      <c r="DXR484" s="41"/>
      <c r="DXS484" s="41"/>
      <c r="DXT484" s="41"/>
      <c r="DXU484" s="41"/>
      <c r="DXV484" s="41"/>
      <c r="DXW484" s="41"/>
      <c r="DXX484" s="41"/>
      <c r="DXY484" s="41"/>
      <c r="DXZ484" s="41"/>
      <c r="DYA484" s="41"/>
      <c r="DYB484" s="41"/>
      <c r="DYC484" s="41"/>
      <c r="DYD484" s="41"/>
      <c r="DYE484" s="41"/>
      <c r="DYF484" s="41"/>
      <c r="DYG484" s="41"/>
      <c r="DYH484" s="41"/>
      <c r="DYI484" s="41"/>
      <c r="DYJ484" s="41"/>
      <c r="DYK484" s="41"/>
      <c r="DYL484" s="41"/>
      <c r="DYM484" s="41"/>
      <c r="DYN484" s="41"/>
      <c r="DYO484" s="41"/>
      <c r="DYP484" s="41"/>
      <c r="DYQ484" s="41"/>
      <c r="DYR484" s="41"/>
      <c r="DYS484" s="41"/>
      <c r="DYT484" s="41"/>
      <c r="DYU484" s="41"/>
      <c r="DYV484" s="41"/>
      <c r="DYW484" s="41"/>
      <c r="DYX484" s="41"/>
      <c r="DYY484" s="41"/>
      <c r="DYZ484" s="41"/>
      <c r="DZA484" s="41"/>
      <c r="DZB484" s="41"/>
      <c r="DZC484" s="41"/>
      <c r="DZD484" s="41"/>
      <c r="DZE484" s="41"/>
      <c r="DZF484" s="41"/>
      <c r="DZG484" s="41"/>
      <c r="DZH484" s="41"/>
      <c r="DZI484" s="41"/>
      <c r="DZJ484" s="41"/>
      <c r="DZK484" s="41"/>
      <c r="DZL484" s="41"/>
      <c r="DZM484" s="41"/>
      <c r="DZN484" s="41"/>
      <c r="DZO484" s="41"/>
      <c r="DZP484" s="41"/>
      <c r="DZQ484" s="41"/>
      <c r="DZR484" s="41"/>
      <c r="DZS484" s="41"/>
      <c r="DZT484" s="41"/>
      <c r="DZU484" s="41"/>
      <c r="DZV484" s="41"/>
      <c r="DZW484" s="41"/>
      <c r="DZX484" s="41"/>
      <c r="DZY484" s="41"/>
      <c r="DZZ484" s="41"/>
      <c r="EAA484" s="41"/>
      <c r="EAB484" s="41"/>
      <c r="EAC484" s="41"/>
      <c r="EAD484" s="41"/>
      <c r="EAE484" s="41"/>
      <c r="EAF484" s="41"/>
      <c r="EAG484" s="41"/>
      <c r="EAH484" s="41"/>
      <c r="EAI484" s="41"/>
      <c r="EAJ484" s="41"/>
      <c r="EAK484" s="41"/>
      <c r="EAL484" s="41"/>
      <c r="EAM484" s="41"/>
      <c r="EAN484" s="41"/>
      <c r="EAO484" s="41"/>
      <c r="EAP484" s="41"/>
      <c r="EAQ484" s="41"/>
      <c r="EAR484" s="41"/>
      <c r="EAS484" s="41"/>
      <c r="EAT484" s="41"/>
      <c r="EAU484" s="41"/>
      <c r="EAV484" s="41"/>
      <c r="EAW484" s="41"/>
      <c r="EAX484" s="41"/>
      <c r="EAY484" s="41"/>
      <c r="EAZ484" s="41"/>
      <c r="EBA484" s="41"/>
      <c r="EBB484" s="41"/>
      <c r="EBC484" s="41"/>
      <c r="EBD484" s="41"/>
      <c r="EBE484" s="41"/>
      <c r="EBF484" s="41"/>
      <c r="EBG484" s="41"/>
      <c r="EBH484" s="41"/>
      <c r="EBI484" s="41"/>
      <c r="EBJ484" s="41"/>
      <c r="EBK484" s="41"/>
      <c r="EBL484" s="41"/>
      <c r="EBM484" s="41"/>
      <c r="EBN484" s="41"/>
      <c r="EBO484" s="41"/>
      <c r="EBP484" s="41"/>
      <c r="EBQ484" s="41"/>
      <c r="EBR484" s="41"/>
      <c r="EBS484" s="41"/>
      <c r="EBT484" s="41"/>
      <c r="EBU484" s="41"/>
      <c r="EBV484" s="41"/>
      <c r="EBW484" s="41"/>
      <c r="EBX484" s="41"/>
      <c r="EBY484" s="41"/>
      <c r="EBZ484" s="41"/>
      <c r="ECA484" s="41"/>
      <c r="ECB484" s="41"/>
      <c r="ECC484" s="41"/>
      <c r="ECD484" s="41"/>
      <c r="ECE484" s="41"/>
      <c r="ECF484" s="41"/>
      <c r="ECG484" s="41"/>
      <c r="ECH484" s="41"/>
      <c r="ECI484" s="41"/>
      <c r="ECJ484" s="41"/>
      <c r="ECK484" s="41"/>
      <c r="ECL484" s="41"/>
      <c r="ECM484" s="41"/>
      <c r="ECN484" s="41"/>
      <c r="ECO484" s="41"/>
      <c r="ECP484" s="41"/>
      <c r="ECQ484" s="41"/>
      <c r="ECR484" s="41"/>
      <c r="ECS484" s="41"/>
      <c r="ECT484" s="41"/>
      <c r="ECU484" s="41"/>
      <c r="ECV484" s="41"/>
      <c r="ECW484" s="41"/>
      <c r="ECX484" s="41"/>
      <c r="ECY484" s="41"/>
      <c r="ECZ484" s="41"/>
      <c r="EDA484" s="41"/>
      <c r="EDB484" s="41"/>
      <c r="EDC484" s="41"/>
      <c r="EDD484" s="41"/>
      <c r="EDE484" s="41"/>
      <c r="EDF484" s="41"/>
      <c r="EDG484" s="41"/>
      <c r="EDH484" s="41"/>
      <c r="EDI484" s="41"/>
      <c r="EDJ484" s="41"/>
      <c r="EDK484" s="41"/>
      <c r="EDL484" s="41"/>
      <c r="EDM484" s="41"/>
      <c r="EDN484" s="41"/>
      <c r="EDO484" s="41"/>
      <c r="EDP484" s="41"/>
      <c r="EDQ484" s="41"/>
      <c r="EDR484" s="41"/>
      <c r="EDS484" s="41"/>
      <c r="EDT484" s="41"/>
      <c r="EDU484" s="41"/>
      <c r="EDV484" s="41"/>
      <c r="EDW484" s="41"/>
      <c r="EDX484" s="41"/>
      <c r="EDY484" s="41"/>
      <c r="EDZ484" s="41"/>
      <c r="EEA484" s="41"/>
      <c r="EEB484" s="41"/>
      <c r="EEC484" s="41"/>
      <c r="EED484" s="41"/>
      <c r="EEE484" s="41"/>
      <c r="EEF484" s="41"/>
      <c r="EEG484" s="41"/>
      <c r="EEH484" s="41"/>
      <c r="EEI484" s="41"/>
      <c r="EEJ484" s="41"/>
      <c r="EEK484" s="41"/>
      <c r="EEL484" s="41"/>
      <c r="EEM484" s="41"/>
      <c r="EEN484" s="41"/>
      <c r="EEO484" s="41"/>
      <c r="EEP484" s="41"/>
      <c r="EEQ484" s="41"/>
      <c r="EER484" s="41"/>
      <c r="EES484" s="41"/>
      <c r="EET484" s="41"/>
      <c r="EEU484" s="41"/>
      <c r="EEV484" s="41"/>
      <c r="EEW484" s="41"/>
      <c r="EEX484" s="41"/>
      <c r="EEY484" s="41"/>
      <c r="EEZ484" s="41"/>
      <c r="EFA484" s="41"/>
      <c r="EFB484" s="41"/>
      <c r="EFC484" s="41"/>
      <c r="EFD484" s="41"/>
      <c r="EFE484" s="41"/>
      <c r="EFF484" s="41"/>
      <c r="EFG484" s="41"/>
      <c r="EFH484" s="41"/>
      <c r="EFI484" s="41"/>
      <c r="EFJ484" s="41"/>
      <c r="EFK484" s="41"/>
      <c r="EFL484" s="41"/>
      <c r="EFM484" s="41"/>
      <c r="EFN484" s="41"/>
      <c r="EFO484" s="41"/>
      <c r="EFP484" s="41"/>
      <c r="EFQ484" s="41"/>
      <c r="EFR484" s="41"/>
      <c r="EFS484" s="41"/>
      <c r="EFT484" s="41"/>
      <c r="EFU484" s="41"/>
      <c r="EFV484" s="41"/>
      <c r="EFW484" s="41"/>
      <c r="EFX484" s="41"/>
      <c r="EFY484" s="41"/>
      <c r="EFZ484" s="41"/>
      <c r="EGA484" s="41"/>
      <c r="EGB484" s="41"/>
      <c r="EGC484" s="41"/>
      <c r="EGD484" s="41"/>
      <c r="EGE484" s="41"/>
      <c r="EGF484" s="41"/>
      <c r="EGG484" s="41"/>
      <c r="EGH484" s="41"/>
      <c r="EGI484" s="41"/>
      <c r="EGJ484" s="41"/>
      <c r="EGK484" s="41"/>
      <c r="EGL484" s="41"/>
      <c r="EGM484" s="41"/>
      <c r="EGN484" s="41"/>
      <c r="EGO484" s="41"/>
      <c r="EGP484" s="41"/>
      <c r="EGQ484" s="41"/>
      <c r="EGR484" s="41"/>
      <c r="EGS484" s="41"/>
      <c r="EGT484" s="41"/>
      <c r="EGU484" s="41"/>
      <c r="EGV484" s="41"/>
      <c r="EGW484" s="41"/>
      <c r="EGX484" s="41"/>
      <c r="EGY484" s="41"/>
      <c r="EGZ484" s="41"/>
      <c r="EHA484" s="41"/>
      <c r="EHB484" s="41"/>
      <c r="EHC484" s="41"/>
      <c r="EHD484" s="41"/>
      <c r="EHE484" s="41"/>
      <c r="EHF484" s="41"/>
      <c r="EHG484" s="41"/>
      <c r="EHH484" s="41"/>
      <c r="EHI484" s="41"/>
      <c r="EHJ484" s="41"/>
      <c r="EHK484" s="41"/>
      <c r="EHL484" s="41"/>
      <c r="EHM484" s="41"/>
      <c r="EHN484" s="41"/>
      <c r="EHO484" s="41"/>
      <c r="EHP484" s="41"/>
      <c r="EHQ484" s="41"/>
      <c r="EHR484" s="41"/>
      <c r="EHS484" s="41"/>
      <c r="EHT484" s="41"/>
      <c r="EHU484" s="41"/>
      <c r="EHV484" s="41"/>
      <c r="EHW484" s="41"/>
      <c r="EHX484" s="41"/>
      <c r="EHY484" s="41"/>
      <c r="EHZ484" s="41"/>
      <c r="EIA484" s="41"/>
      <c r="EIB484" s="41"/>
      <c r="EIC484" s="41"/>
      <c r="EID484" s="41"/>
      <c r="EIE484" s="41"/>
      <c r="EIF484" s="41"/>
      <c r="EIG484" s="41"/>
      <c r="EIH484" s="41"/>
      <c r="EII484" s="41"/>
      <c r="EIJ484" s="41"/>
      <c r="EIK484" s="41"/>
      <c r="EIL484" s="41"/>
      <c r="EIM484" s="41"/>
      <c r="EIN484" s="41"/>
      <c r="EIO484" s="41"/>
      <c r="EIP484" s="41"/>
      <c r="EIQ484" s="41"/>
      <c r="EIR484" s="41"/>
      <c r="EIS484" s="41"/>
      <c r="EIT484" s="41"/>
      <c r="EIU484" s="41"/>
      <c r="EIV484" s="41"/>
      <c r="EIW484" s="41"/>
      <c r="EIX484" s="41"/>
      <c r="EIY484" s="41"/>
      <c r="EIZ484" s="41"/>
      <c r="EJA484" s="41"/>
      <c r="EJB484" s="41"/>
      <c r="EJC484" s="41"/>
      <c r="EJD484" s="41"/>
      <c r="EJE484" s="41"/>
      <c r="EJF484" s="41"/>
      <c r="EJG484" s="41"/>
      <c r="EJH484" s="41"/>
      <c r="EJI484" s="41"/>
      <c r="EJJ484" s="41"/>
      <c r="EJK484" s="41"/>
      <c r="EJL484" s="41"/>
      <c r="EJM484" s="41"/>
      <c r="EJN484" s="41"/>
      <c r="EJO484" s="41"/>
      <c r="EJP484" s="41"/>
      <c r="EJQ484" s="41"/>
      <c r="EJR484" s="41"/>
      <c r="EJS484" s="41"/>
      <c r="EJT484" s="41"/>
      <c r="EJU484" s="41"/>
      <c r="EJV484" s="41"/>
      <c r="EJW484" s="41"/>
      <c r="EJX484" s="41"/>
      <c r="EJY484" s="41"/>
      <c r="EJZ484" s="41"/>
      <c r="EKA484" s="41"/>
      <c r="EKB484" s="41"/>
      <c r="EKC484" s="41"/>
      <c r="EKD484" s="41"/>
      <c r="EKE484" s="41"/>
      <c r="EKF484" s="41"/>
      <c r="EKG484" s="41"/>
      <c r="EKH484" s="41"/>
      <c r="EKI484" s="41"/>
      <c r="EKJ484" s="41"/>
      <c r="EKK484" s="41"/>
      <c r="EKL484" s="41"/>
      <c r="EKM484" s="41"/>
      <c r="EKN484" s="41"/>
      <c r="EKO484" s="41"/>
      <c r="EKP484" s="41"/>
      <c r="EKQ484" s="41"/>
      <c r="EKR484" s="41"/>
      <c r="EKS484" s="41"/>
      <c r="EKT484" s="41"/>
      <c r="EKU484" s="41"/>
      <c r="EKV484" s="41"/>
      <c r="EKW484" s="41"/>
      <c r="EKX484" s="41"/>
      <c r="EKY484" s="41"/>
      <c r="EKZ484" s="41"/>
      <c r="ELA484" s="41"/>
      <c r="ELB484" s="41"/>
      <c r="ELC484" s="41"/>
      <c r="ELD484" s="41"/>
      <c r="ELE484" s="41"/>
      <c r="ELF484" s="41"/>
      <c r="ELG484" s="41"/>
      <c r="ELH484" s="41"/>
      <c r="ELI484" s="41"/>
      <c r="ELJ484" s="41"/>
      <c r="ELK484" s="41"/>
      <c r="ELL484" s="41"/>
      <c r="ELM484" s="41"/>
      <c r="ELN484" s="41"/>
      <c r="ELO484" s="41"/>
      <c r="ELP484" s="41"/>
      <c r="ELQ484" s="41"/>
      <c r="ELR484" s="41"/>
      <c r="ELS484" s="41"/>
      <c r="ELT484" s="41"/>
      <c r="ELU484" s="41"/>
      <c r="ELV484" s="41"/>
      <c r="ELW484" s="41"/>
      <c r="ELX484" s="41"/>
      <c r="ELY484" s="41"/>
      <c r="ELZ484" s="41"/>
      <c r="EMA484" s="41"/>
      <c r="EMB484" s="41"/>
      <c r="EMC484" s="41"/>
      <c r="EMD484" s="41"/>
      <c r="EME484" s="41"/>
      <c r="EMF484" s="41"/>
      <c r="EMG484" s="41"/>
      <c r="EMH484" s="41"/>
      <c r="EMI484" s="41"/>
      <c r="EMJ484" s="41"/>
      <c r="EMK484" s="41"/>
      <c r="EML484" s="41"/>
      <c r="EMM484" s="41"/>
      <c r="EMN484" s="41"/>
      <c r="EMO484" s="41"/>
      <c r="EMP484" s="41"/>
      <c r="EMQ484" s="41"/>
      <c r="EMR484" s="41"/>
      <c r="EMS484" s="41"/>
      <c r="EMT484" s="41"/>
      <c r="EMU484" s="41"/>
      <c r="EMV484" s="41"/>
      <c r="EMW484" s="41"/>
      <c r="EMX484" s="41"/>
      <c r="EMY484" s="41"/>
      <c r="EMZ484" s="41"/>
      <c r="ENA484" s="41"/>
      <c r="ENB484" s="41"/>
      <c r="ENC484" s="41"/>
      <c r="END484" s="41"/>
      <c r="ENE484" s="41"/>
      <c r="ENF484" s="41"/>
      <c r="ENG484" s="41"/>
      <c r="ENH484" s="41"/>
      <c r="ENI484" s="41"/>
      <c r="ENJ484" s="41"/>
      <c r="ENK484" s="41"/>
      <c r="ENL484" s="41"/>
      <c r="ENM484" s="41"/>
      <c r="ENN484" s="41"/>
      <c r="ENO484" s="41"/>
      <c r="ENP484" s="41"/>
      <c r="ENQ484" s="41"/>
      <c r="ENR484" s="41"/>
      <c r="ENS484" s="41"/>
      <c r="ENT484" s="41"/>
      <c r="ENU484" s="41"/>
      <c r="ENV484" s="41"/>
      <c r="ENW484" s="41"/>
      <c r="ENX484" s="41"/>
      <c r="ENY484" s="41"/>
      <c r="ENZ484" s="41"/>
      <c r="EOA484" s="41"/>
      <c r="EOB484" s="41"/>
      <c r="EOC484" s="41"/>
      <c r="EOD484" s="41"/>
      <c r="EOE484" s="41"/>
      <c r="EOF484" s="41"/>
      <c r="EOG484" s="41"/>
      <c r="EOH484" s="41"/>
      <c r="EOI484" s="41"/>
      <c r="EOJ484" s="41"/>
      <c r="EOK484" s="41"/>
      <c r="EOL484" s="41"/>
      <c r="EOM484" s="41"/>
      <c r="EON484" s="41"/>
      <c r="EOO484" s="41"/>
      <c r="EOP484" s="41"/>
      <c r="EOQ484" s="41"/>
      <c r="EOR484" s="41"/>
      <c r="EOS484" s="41"/>
      <c r="EOT484" s="41"/>
      <c r="EOU484" s="41"/>
      <c r="EOV484" s="41"/>
      <c r="EOW484" s="41"/>
      <c r="EOX484" s="41"/>
      <c r="EOY484" s="41"/>
      <c r="EOZ484" s="41"/>
      <c r="EPA484" s="41"/>
      <c r="EPB484" s="41"/>
      <c r="EPC484" s="41"/>
      <c r="EPD484" s="41"/>
      <c r="EPE484" s="41"/>
      <c r="EPF484" s="41"/>
      <c r="EPG484" s="41"/>
      <c r="EPH484" s="41"/>
      <c r="EPI484" s="41"/>
      <c r="EPJ484" s="41"/>
      <c r="EPK484" s="41"/>
      <c r="EPL484" s="41"/>
      <c r="EPM484" s="41"/>
      <c r="EPN484" s="41"/>
      <c r="EPO484" s="41"/>
      <c r="EPP484" s="41"/>
      <c r="EPQ484" s="41"/>
      <c r="EPR484" s="41"/>
      <c r="EPS484" s="41"/>
      <c r="EPT484" s="41"/>
      <c r="EPU484" s="41"/>
      <c r="EPV484" s="41"/>
      <c r="EPW484" s="41"/>
      <c r="EPX484" s="41"/>
      <c r="EPY484" s="41"/>
      <c r="EPZ484" s="41"/>
      <c r="EQA484" s="41"/>
      <c r="EQB484" s="41"/>
      <c r="EQC484" s="41"/>
      <c r="EQD484" s="41"/>
      <c r="EQE484" s="41"/>
      <c r="EQF484" s="41"/>
      <c r="EQG484" s="41"/>
      <c r="EQH484" s="41"/>
      <c r="EQI484" s="41"/>
      <c r="EQJ484" s="41"/>
      <c r="EQK484" s="41"/>
      <c r="EQL484" s="41"/>
      <c r="EQM484" s="41"/>
      <c r="EQN484" s="41"/>
      <c r="EQO484" s="41"/>
      <c r="EQP484" s="41"/>
      <c r="EQQ484" s="41"/>
      <c r="EQR484" s="41"/>
      <c r="EQS484" s="41"/>
      <c r="EQT484" s="41"/>
      <c r="EQU484" s="41"/>
      <c r="EQV484" s="41"/>
      <c r="EQW484" s="41"/>
      <c r="EQX484" s="41"/>
      <c r="EQY484" s="41"/>
      <c r="EQZ484" s="41"/>
      <c r="ERA484" s="41"/>
      <c r="ERB484" s="41"/>
      <c r="ERC484" s="41"/>
      <c r="ERD484" s="41"/>
      <c r="ERE484" s="41"/>
      <c r="ERF484" s="41"/>
      <c r="ERG484" s="41"/>
      <c r="ERH484" s="41"/>
      <c r="ERI484" s="41"/>
      <c r="ERJ484" s="41"/>
      <c r="ERK484" s="41"/>
      <c r="ERL484" s="41"/>
      <c r="ERM484" s="41"/>
      <c r="ERN484" s="41"/>
      <c r="ERO484" s="41"/>
      <c r="ERP484" s="41"/>
      <c r="ERQ484" s="41"/>
      <c r="ERR484" s="41"/>
      <c r="ERS484" s="41"/>
      <c r="ERT484" s="41"/>
      <c r="ERU484" s="41"/>
      <c r="ERV484" s="41"/>
      <c r="ERW484" s="41"/>
      <c r="ERX484" s="41"/>
      <c r="ERY484" s="41"/>
      <c r="ERZ484" s="41"/>
      <c r="ESA484" s="41"/>
      <c r="ESB484" s="41"/>
      <c r="ESC484" s="41"/>
      <c r="ESD484" s="41"/>
      <c r="ESE484" s="41"/>
      <c r="ESF484" s="41"/>
      <c r="ESG484" s="41"/>
      <c r="ESH484" s="41"/>
      <c r="ESI484" s="41"/>
      <c r="ESJ484" s="41"/>
      <c r="ESK484" s="41"/>
      <c r="ESL484" s="41"/>
      <c r="ESM484" s="41"/>
      <c r="ESN484" s="41"/>
      <c r="ESO484" s="41"/>
      <c r="ESP484" s="41"/>
      <c r="ESQ484" s="41"/>
      <c r="ESR484" s="41"/>
      <c r="ESS484" s="41"/>
      <c r="EST484" s="41"/>
      <c r="ESU484" s="41"/>
      <c r="ESV484" s="41"/>
      <c r="ESW484" s="41"/>
      <c r="ESX484" s="41"/>
      <c r="ESY484" s="41"/>
      <c r="ESZ484" s="41"/>
      <c r="ETA484" s="41"/>
      <c r="ETB484" s="41"/>
      <c r="ETC484" s="41"/>
      <c r="ETD484" s="41"/>
      <c r="ETE484" s="41"/>
      <c r="ETF484" s="41"/>
      <c r="ETG484" s="41"/>
      <c r="ETH484" s="41"/>
      <c r="ETI484" s="41"/>
      <c r="ETJ484" s="41"/>
      <c r="ETK484" s="41"/>
      <c r="ETL484" s="41"/>
      <c r="ETM484" s="41"/>
      <c r="ETN484" s="41"/>
      <c r="ETO484" s="41"/>
      <c r="ETP484" s="41"/>
      <c r="ETQ484" s="41"/>
      <c r="ETR484" s="41"/>
      <c r="ETS484" s="41"/>
      <c r="ETT484" s="41"/>
      <c r="ETU484" s="41"/>
      <c r="ETV484" s="41"/>
      <c r="ETW484" s="41"/>
      <c r="ETX484" s="41"/>
      <c r="ETY484" s="41"/>
      <c r="ETZ484" s="41"/>
      <c r="EUA484" s="41"/>
      <c r="EUB484" s="41"/>
      <c r="EUC484" s="41"/>
      <c r="EUD484" s="41"/>
      <c r="EUE484" s="41"/>
      <c r="EUF484" s="41"/>
      <c r="EUG484" s="41"/>
      <c r="EUH484" s="41"/>
      <c r="EUI484" s="41"/>
      <c r="EUJ484" s="41"/>
      <c r="EUK484" s="41"/>
      <c r="EUL484" s="41"/>
      <c r="EUM484" s="41"/>
      <c r="EUN484" s="41"/>
      <c r="EUO484" s="41"/>
      <c r="EUP484" s="41"/>
      <c r="EUQ484" s="41"/>
      <c r="EUR484" s="41"/>
      <c r="EUS484" s="41"/>
      <c r="EUT484" s="41"/>
      <c r="EUU484" s="41"/>
      <c r="EUV484" s="41"/>
      <c r="EUW484" s="41"/>
      <c r="EUX484" s="41"/>
      <c r="EUY484" s="41"/>
      <c r="EUZ484" s="41"/>
      <c r="EVA484" s="41"/>
      <c r="EVB484" s="41"/>
      <c r="EVC484" s="41"/>
      <c r="EVD484" s="41"/>
      <c r="EVE484" s="41"/>
      <c r="EVF484" s="41"/>
      <c r="EVG484" s="41"/>
      <c r="EVH484" s="41"/>
      <c r="EVI484" s="41"/>
      <c r="EVJ484" s="41"/>
      <c r="EVK484" s="41"/>
      <c r="EVL484" s="41"/>
      <c r="EVM484" s="41"/>
      <c r="EVN484" s="41"/>
      <c r="EVO484" s="41"/>
      <c r="EVP484" s="41"/>
      <c r="EVQ484" s="41"/>
      <c r="EVR484" s="41"/>
      <c r="EVS484" s="41"/>
      <c r="EVT484" s="41"/>
      <c r="EVU484" s="41"/>
      <c r="EVV484" s="41"/>
      <c r="EVW484" s="41"/>
      <c r="EVX484" s="41"/>
      <c r="EVY484" s="41"/>
      <c r="EVZ484" s="41"/>
      <c r="EWA484" s="41"/>
      <c r="EWB484" s="41"/>
      <c r="EWC484" s="41"/>
      <c r="EWD484" s="41"/>
      <c r="EWE484" s="41"/>
      <c r="EWF484" s="41"/>
      <c r="EWG484" s="41"/>
      <c r="EWH484" s="41"/>
      <c r="EWI484" s="41"/>
      <c r="EWJ484" s="41"/>
      <c r="EWK484" s="41"/>
      <c r="EWL484" s="41"/>
      <c r="EWM484" s="41"/>
      <c r="EWN484" s="41"/>
      <c r="EWO484" s="41"/>
      <c r="EWP484" s="41"/>
      <c r="EWQ484" s="41"/>
      <c r="EWR484" s="41"/>
      <c r="EWS484" s="41"/>
      <c r="EWT484" s="41"/>
      <c r="EWU484" s="41"/>
      <c r="EWV484" s="41"/>
      <c r="EWW484" s="41"/>
      <c r="EWX484" s="41"/>
      <c r="EWY484" s="41"/>
      <c r="EWZ484" s="41"/>
      <c r="EXA484" s="41"/>
      <c r="EXB484" s="41"/>
      <c r="EXC484" s="41"/>
      <c r="EXD484" s="41"/>
      <c r="EXE484" s="41"/>
      <c r="EXF484" s="41"/>
      <c r="EXG484" s="41"/>
      <c r="EXH484" s="41"/>
      <c r="EXI484" s="41"/>
      <c r="EXJ484" s="41"/>
      <c r="EXK484" s="41"/>
      <c r="EXL484" s="41"/>
      <c r="EXM484" s="41"/>
      <c r="EXN484" s="41"/>
      <c r="EXO484" s="41"/>
      <c r="EXP484" s="41"/>
      <c r="EXQ484" s="41"/>
      <c r="EXR484" s="41"/>
      <c r="EXS484" s="41"/>
      <c r="EXT484" s="41"/>
      <c r="EXU484" s="41"/>
      <c r="EXV484" s="41"/>
      <c r="EXW484" s="41"/>
      <c r="EXX484" s="41"/>
      <c r="EXY484" s="41"/>
      <c r="EXZ484" s="41"/>
      <c r="EYA484" s="41"/>
      <c r="EYB484" s="41"/>
      <c r="EYC484" s="41"/>
      <c r="EYD484" s="41"/>
      <c r="EYE484" s="41"/>
      <c r="EYF484" s="41"/>
      <c r="EYG484" s="41"/>
      <c r="EYH484" s="41"/>
      <c r="EYI484" s="41"/>
      <c r="EYJ484" s="41"/>
      <c r="EYK484" s="41"/>
      <c r="EYL484" s="41"/>
      <c r="EYM484" s="41"/>
      <c r="EYN484" s="41"/>
      <c r="EYO484" s="41"/>
      <c r="EYP484" s="41"/>
      <c r="EYQ484" s="41"/>
      <c r="EYR484" s="41"/>
      <c r="EYS484" s="41"/>
      <c r="EYT484" s="41"/>
      <c r="EYU484" s="41"/>
      <c r="EYV484" s="41"/>
      <c r="EYW484" s="41"/>
      <c r="EYX484" s="41"/>
      <c r="EYY484" s="41"/>
      <c r="EYZ484" s="41"/>
      <c r="EZA484" s="41"/>
      <c r="EZB484" s="41"/>
      <c r="EZC484" s="41"/>
      <c r="EZD484" s="41"/>
      <c r="EZE484" s="41"/>
      <c r="EZF484" s="41"/>
      <c r="EZG484" s="41"/>
      <c r="EZH484" s="41"/>
      <c r="EZI484" s="41"/>
      <c r="EZJ484" s="41"/>
      <c r="EZK484" s="41"/>
      <c r="EZL484" s="41"/>
      <c r="EZM484" s="41"/>
      <c r="EZN484" s="41"/>
      <c r="EZO484" s="41"/>
      <c r="EZP484" s="41"/>
      <c r="EZQ484" s="41"/>
      <c r="EZR484" s="41"/>
      <c r="EZS484" s="41"/>
      <c r="EZT484" s="41"/>
      <c r="EZU484" s="41"/>
      <c r="EZV484" s="41"/>
      <c r="EZW484" s="41"/>
      <c r="EZX484" s="41"/>
      <c r="EZY484" s="41"/>
      <c r="EZZ484" s="41"/>
      <c r="FAA484" s="41"/>
      <c r="FAB484" s="41"/>
      <c r="FAC484" s="41"/>
      <c r="FAD484" s="41"/>
      <c r="FAE484" s="41"/>
      <c r="FAF484" s="41"/>
      <c r="FAG484" s="41"/>
      <c r="FAH484" s="41"/>
      <c r="FAI484" s="41"/>
      <c r="FAJ484" s="41"/>
      <c r="FAK484" s="41"/>
      <c r="FAL484" s="41"/>
      <c r="FAM484" s="41"/>
      <c r="FAN484" s="41"/>
      <c r="FAO484" s="41"/>
      <c r="FAP484" s="41"/>
      <c r="FAQ484" s="41"/>
      <c r="FAR484" s="41"/>
      <c r="FAS484" s="41"/>
      <c r="FAT484" s="41"/>
      <c r="FAU484" s="41"/>
      <c r="FAV484" s="41"/>
      <c r="FAW484" s="41"/>
      <c r="FAX484" s="41"/>
      <c r="FAY484" s="41"/>
      <c r="FAZ484" s="41"/>
      <c r="FBA484" s="41"/>
      <c r="FBB484" s="41"/>
      <c r="FBC484" s="41"/>
      <c r="FBD484" s="41"/>
      <c r="FBE484" s="41"/>
      <c r="FBF484" s="41"/>
      <c r="FBG484" s="41"/>
      <c r="FBH484" s="41"/>
      <c r="FBI484" s="41"/>
      <c r="FBJ484" s="41"/>
      <c r="FBK484" s="41"/>
      <c r="FBL484" s="41"/>
      <c r="FBM484" s="41"/>
      <c r="FBN484" s="41"/>
      <c r="FBO484" s="41"/>
      <c r="FBP484" s="41"/>
      <c r="FBQ484" s="41"/>
      <c r="FBR484" s="41"/>
      <c r="FBS484" s="41"/>
      <c r="FBT484" s="41"/>
      <c r="FBU484" s="41"/>
      <c r="FBV484" s="41"/>
      <c r="FBW484" s="41"/>
      <c r="FBX484" s="41"/>
      <c r="FBY484" s="41"/>
      <c r="FBZ484" s="41"/>
      <c r="FCA484" s="41"/>
      <c r="FCB484" s="41"/>
      <c r="FCC484" s="41"/>
      <c r="FCD484" s="41"/>
      <c r="FCE484" s="41"/>
      <c r="FCF484" s="41"/>
      <c r="FCG484" s="41"/>
      <c r="FCH484" s="41"/>
      <c r="FCI484" s="41"/>
      <c r="FCJ484" s="41"/>
      <c r="FCK484" s="41"/>
      <c r="FCL484" s="41"/>
      <c r="FCM484" s="41"/>
      <c r="FCN484" s="41"/>
      <c r="FCO484" s="41"/>
      <c r="FCP484" s="41"/>
      <c r="FCQ484" s="41"/>
      <c r="FCR484" s="41"/>
      <c r="FCS484" s="41"/>
      <c r="FCT484" s="41"/>
      <c r="FCU484" s="41"/>
      <c r="FCV484" s="41"/>
      <c r="FCW484" s="41"/>
      <c r="FCX484" s="41"/>
      <c r="FCY484" s="41"/>
      <c r="FCZ484" s="41"/>
      <c r="FDA484" s="41"/>
      <c r="FDB484" s="41"/>
      <c r="FDC484" s="41"/>
      <c r="FDD484" s="41"/>
      <c r="FDE484" s="41"/>
      <c r="FDF484" s="41"/>
      <c r="FDG484" s="41"/>
      <c r="FDH484" s="41"/>
      <c r="FDI484" s="41"/>
      <c r="FDJ484" s="41"/>
      <c r="FDK484" s="41"/>
      <c r="FDL484" s="41"/>
      <c r="FDM484" s="41"/>
      <c r="FDN484" s="41"/>
      <c r="FDO484" s="41"/>
      <c r="FDP484" s="41"/>
      <c r="FDQ484" s="41"/>
      <c r="FDR484" s="41"/>
      <c r="FDS484" s="41"/>
      <c r="FDT484" s="41"/>
      <c r="FDU484" s="41"/>
      <c r="FDV484" s="41"/>
      <c r="FDW484" s="41"/>
      <c r="FDX484" s="41"/>
      <c r="FDY484" s="41"/>
      <c r="FDZ484" s="41"/>
      <c r="FEA484" s="41"/>
      <c r="FEB484" s="41"/>
      <c r="FEC484" s="41"/>
      <c r="FED484" s="41"/>
      <c r="FEE484" s="41"/>
      <c r="FEF484" s="41"/>
      <c r="FEG484" s="41"/>
      <c r="FEH484" s="41"/>
      <c r="FEI484" s="41"/>
      <c r="FEJ484" s="41"/>
      <c r="FEK484" s="41"/>
      <c r="FEL484" s="41"/>
      <c r="FEM484" s="41"/>
      <c r="FEN484" s="41"/>
      <c r="FEO484" s="41"/>
      <c r="FEP484" s="41"/>
      <c r="FEQ484" s="41"/>
      <c r="FER484" s="41"/>
      <c r="FES484" s="41"/>
      <c r="FET484" s="41"/>
      <c r="FEU484" s="41"/>
      <c r="FEV484" s="41"/>
      <c r="FEW484" s="41"/>
      <c r="FEX484" s="41"/>
      <c r="FEY484" s="41"/>
      <c r="FEZ484" s="41"/>
      <c r="FFA484" s="41"/>
      <c r="FFB484" s="41"/>
      <c r="FFC484" s="41"/>
      <c r="FFD484" s="41"/>
      <c r="FFE484" s="41"/>
      <c r="FFF484" s="41"/>
      <c r="FFG484" s="41"/>
      <c r="FFH484" s="41"/>
      <c r="FFI484" s="41"/>
      <c r="FFJ484" s="41"/>
      <c r="FFK484" s="41"/>
      <c r="FFL484" s="41"/>
      <c r="FFM484" s="41"/>
      <c r="FFN484" s="41"/>
      <c r="FFO484" s="41"/>
      <c r="FFP484" s="41"/>
      <c r="FFQ484" s="41"/>
      <c r="FFR484" s="41"/>
      <c r="FFS484" s="41"/>
      <c r="FFT484" s="41"/>
      <c r="FFU484" s="41"/>
      <c r="FFV484" s="41"/>
      <c r="FFW484" s="41"/>
      <c r="FFX484" s="41"/>
      <c r="FFY484" s="41"/>
      <c r="FFZ484" s="41"/>
      <c r="FGA484" s="41"/>
      <c r="FGB484" s="41"/>
      <c r="FGC484" s="41"/>
      <c r="FGD484" s="41"/>
      <c r="FGE484" s="41"/>
      <c r="FGF484" s="41"/>
      <c r="FGG484" s="41"/>
      <c r="FGH484" s="41"/>
      <c r="FGI484" s="41"/>
      <c r="FGJ484" s="41"/>
      <c r="FGK484" s="41"/>
      <c r="FGL484" s="41"/>
      <c r="FGM484" s="41"/>
      <c r="FGN484" s="41"/>
      <c r="FGO484" s="41"/>
      <c r="FGP484" s="41"/>
      <c r="FGQ484" s="41"/>
      <c r="FGR484" s="41"/>
      <c r="FGS484" s="41"/>
      <c r="FGT484" s="41"/>
      <c r="FGU484" s="41"/>
      <c r="FGV484" s="41"/>
      <c r="FGW484" s="41"/>
      <c r="FGX484" s="41"/>
      <c r="FGY484" s="41"/>
      <c r="FGZ484" s="41"/>
      <c r="FHA484" s="41"/>
      <c r="FHB484" s="41"/>
      <c r="FHC484" s="41"/>
      <c r="FHD484" s="41"/>
      <c r="FHE484" s="41"/>
      <c r="FHF484" s="41"/>
      <c r="FHG484" s="41"/>
      <c r="FHH484" s="41"/>
      <c r="FHI484" s="41"/>
      <c r="FHJ484" s="41"/>
      <c r="FHK484" s="41"/>
      <c r="FHL484" s="41"/>
      <c r="FHM484" s="41"/>
      <c r="FHN484" s="41"/>
      <c r="FHO484" s="41"/>
      <c r="FHP484" s="41"/>
      <c r="FHQ484" s="41"/>
      <c r="FHR484" s="41"/>
      <c r="FHS484" s="41"/>
      <c r="FHT484" s="41"/>
      <c r="FHU484" s="41"/>
      <c r="FHV484" s="41"/>
      <c r="FHW484" s="41"/>
      <c r="FHX484" s="41"/>
      <c r="FHY484" s="41"/>
      <c r="FHZ484" s="41"/>
      <c r="FIA484" s="41"/>
      <c r="FIB484" s="41"/>
      <c r="FIC484" s="41"/>
      <c r="FID484" s="41"/>
      <c r="FIE484" s="41"/>
      <c r="FIF484" s="41"/>
      <c r="FIG484" s="41"/>
      <c r="FIH484" s="41"/>
      <c r="FII484" s="41"/>
      <c r="FIJ484" s="41"/>
      <c r="FIK484" s="41"/>
      <c r="FIL484" s="41"/>
      <c r="FIM484" s="41"/>
      <c r="FIN484" s="41"/>
      <c r="FIO484" s="41"/>
      <c r="FIP484" s="41"/>
      <c r="FIQ484" s="41"/>
      <c r="FIR484" s="41"/>
      <c r="FIS484" s="41"/>
      <c r="FIT484" s="41"/>
      <c r="FIU484" s="41"/>
      <c r="FIV484" s="41"/>
      <c r="FIW484" s="41"/>
      <c r="FIX484" s="41"/>
      <c r="FIY484" s="41"/>
      <c r="FIZ484" s="41"/>
      <c r="FJA484" s="41"/>
      <c r="FJB484" s="41"/>
      <c r="FJC484" s="41"/>
      <c r="FJD484" s="41"/>
      <c r="FJE484" s="41"/>
      <c r="FJF484" s="41"/>
      <c r="FJG484" s="41"/>
      <c r="FJH484" s="41"/>
      <c r="FJI484" s="41"/>
      <c r="FJJ484" s="41"/>
      <c r="FJK484" s="41"/>
      <c r="FJL484" s="41"/>
      <c r="FJM484" s="41"/>
      <c r="FJN484" s="41"/>
      <c r="FJO484" s="41"/>
      <c r="FJP484" s="41"/>
      <c r="FJQ484" s="41"/>
      <c r="FJR484" s="41"/>
      <c r="FJS484" s="41"/>
      <c r="FJT484" s="41"/>
      <c r="FJU484" s="41"/>
      <c r="FJV484" s="41"/>
      <c r="FJW484" s="41"/>
      <c r="FJX484" s="41"/>
      <c r="FJY484" s="41"/>
      <c r="FJZ484" s="41"/>
      <c r="FKA484" s="41"/>
      <c r="FKB484" s="41"/>
      <c r="FKC484" s="41"/>
      <c r="FKD484" s="41"/>
      <c r="FKE484" s="41"/>
      <c r="FKF484" s="41"/>
      <c r="FKG484" s="41"/>
      <c r="FKH484" s="41"/>
      <c r="FKI484" s="41"/>
      <c r="FKJ484" s="41"/>
      <c r="FKK484" s="41"/>
      <c r="FKL484" s="41"/>
      <c r="FKM484" s="41"/>
      <c r="FKN484" s="41"/>
      <c r="FKO484" s="41"/>
      <c r="FKP484" s="41"/>
      <c r="FKQ484" s="41"/>
      <c r="FKR484" s="41"/>
      <c r="FKS484" s="41"/>
      <c r="FKT484" s="41"/>
      <c r="FKU484" s="41"/>
      <c r="FKV484" s="41"/>
      <c r="FKW484" s="41"/>
      <c r="FKX484" s="41"/>
      <c r="FKY484" s="41"/>
      <c r="FKZ484" s="41"/>
      <c r="FLA484" s="41"/>
      <c r="FLB484" s="41"/>
      <c r="FLC484" s="41"/>
      <c r="FLD484" s="41"/>
      <c r="FLE484" s="41"/>
      <c r="FLF484" s="41"/>
      <c r="FLG484" s="41"/>
      <c r="FLH484" s="41"/>
      <c r="FLI484" s="41"/>
      <c r="FLJ484" s="41"/>
      <c r="FLK484" s="41"/>
      <c r="FLL484" s="41"/>
      <c r="FLM484" s="41"/>
      <c r="FLN484" s="41"/>
      <c r="FLO484" s="41"/>
      <c r="FLP484" s="41"/>
      <c r="FLQ484" s="41"/>
      <c r="FLR484" s="41"/>
      <c r="FLS484" s="41"/>
      <c r="FLT484" s="41"/>
      <c r="FLU484" s="41"/>
      <c r="FLV484" s="41"/>
      <c r="FLW484" s="41"/>
      <c r="FLX484" s="41"/>
      <c r="FLY484" s="41"/>
      <c r="FLZ484" s="41"/>
      <c r="FMA484" s="41"/>
      <c r="FMB484" s="41"/>
      <c r="FMC484" s="41"/>
      <c r="FMD484" s="41"/>
      <c r="FME484" s="41"/>
      <c r="FMF484" s="41"/>
      <c r="FMG484" s="41"/>
      <c r="FMH484" s="41"/>
      <c r="FMI484" s="41"/>
      <c r="FMJ484" s="41"/>
      <c r="FMK484" s="41"/>
      <c r="FML484" s="41"/>
      <c r="FMM484" s="41"/>
      <c r="FMN484" s="41"/>
      <c r="FMO484" s="41"/>
      <c r="FMP484" s="41"/>
      <c r="FMQ484" s="41"/>
      <c r="FMR484" s="41"/>
      <c r="FMS484" s="41"/>
      <c r="FMT484" s="41"/>
      <c r="FMU484" s="41"/>
      <c r="FMV484" s="41"/>
      <c r="FMW484" s="41"/>
      <c r="FMX484" s="41"/>
      <c r="FMY484" s="41"/>
      <c r="FMZ484" s="41"/>
      <c r="FNA484" s="41"/>
      <c r="FNB484" s="41"/>
      <c r="FNC484" s="41"/>
      <c r="FND484" s="41"/>
      <c r="FNE484" s="41"/>
      <c r="FNF484" s="41"/>
      <c r="FNG484" s="41"/>
      <c r="FNH484" s="41"/>
      <c r="FNI484" s="41"/>
      <c r="FNJ484" s="41"/>
      <c r="FNK484" s="41"/>
      <c r="FNL484" s="41"/>
      <c r="FNM484" s="41"/>
      <c r="FNN484" s="41"/>
      <c r="FNO484" s="41"/>
      <c r="FNP484" s="41"/>
      <c r="FNQ484" s="41"/>
      <c r="FNR484" s="41"/>
      <c r="FNS484" s="41"/>
      <c r="FNT484" s="41"/>
      <c r="FNU484" s="41"/>
      <c r="FNV484" s="41"/>
      <c r="FNW484" s="41"/>
      <c r="FNX484" s="41"/>
      <c r="FNY484" s="41"/>
      <c r="FNZ484" s="41"/>
      <c r="FOA484" s="41"/>
      <c r="FOB484" s="41"/>
      <c r="FOC484" s="41"/>
      <c r="FOD484" s="41"/>
      <c r="FOE484" s="41"/>
      <c r="FOF484" s="41"/>
      <c r="FOG484" s="41"/>
      <c r="FOH484" s="41"/>
      <c r="FOI484" s="41"/>
      <c r="FOJ484" s="41"/>
      <c r="FOK484" s="41"/>
      <c r="FOL484" s="41"/>
      <c r="FOM484" s="41"/>
      <c r="FON484" s="41"/>
      <c r="FOO484" s="41"/>
      <c r="FOP484" s="41"/>
      <c r="FOQ484" s="41"/>
      <c r="FOR484" s="41"/>
      <c r="FOS484" s="41"/>
      <c r="FOT484" s="41"/>
      <c r="FOU484" s="41"/>
      <c r="FOV484" s="41"/>
      <c r="FOW484" s="41"/>
      <c r="FOX484" s="41"/>
      <c r="FOY484" s="41"/>
      <c r="FOZ484" s="41"/>
      <c r="FPA484" s="41"/>
      <c r="FPB484" s="41"/>
      <c r="FPC484" s="41"/>
      <c r="FPD484" s="41"/>
      <c r="FPE484" s="41"/>
      <c r="FPF484" s="41"/>
      <c r="FPG484" s="41"/>
      <c r="FPH484" s="41"/>
      <c r="FPI484" s="41"/>
      <c r="FPJ484" s="41"/>
      <c r="FPK484" s="41"/>
      <c r="FPL484" s="41"/>
      <c r="FPM484" s="41"/>
      <c r="FPN484" s="41"/>
      <c r="FPO484" s="41"/>
      <c r="FPP484" s="41"/>
      <c r="FPQ484" s="41"/>
      <c r="FPR484" s="41"/>
      <c r="FPS484" s="41"/>
      <c r="FPT484" s="41"/>
      <c r="FPU484" s="41"/>
      <c r="FPV484" s="41"/>
      <c r="FPW484" s="41"/>
      <c r="FPX484" s="41"/>
      <c r="FPY484" s="41"/>
      <c r="FPZ484" s="41"/>
      <c r="FQA484" s="41"/>
      <c r="FQB484" s="41"/>
      <c r="FQC484" s="41"/>
      <c r="FQD484" s="41"/>
      <c r="FQE484" s="41"/>
      <c r="FQF484" s="41"/>
      <c r="FQG484" s="41"/>
      <c r="FQH484" s="41"/>
      <c r="FQI484" s="41"/>
      <c r="FQJ484" s="41"/>
      <c r="FQK484" s="41"/>
      <c r="FQL484" s="41"/>
      <c r="FQM484" s="41"/>
      <c r="FQN484" s="41"/>
      <c r="FQO484" s="41"/>
      <c r="FQP484" s="41"/>
      <c r="FQQ484" s="41"/>
      <c r="FQR484" s="41"/>
      <c r="FQS484" s="41"/>
      <c r="FQT484" s="41"/>
      <c r="FQU484" s="41"/>
      <c r="FQV484" s="41"/>
      <c r="FQW484" s="41"/>
      <c r="FQX484" s="41"/>
      <c r="FQY484" s="41"/>
      <c r="FQZ484" s="41"/>
      <c r="FRA484" s="41"/>
      <c r="FRB484" s="41"/>
      <c r="FRC484" s="41"/>
      <c r="FRD484" s="41"/>
      <c r="FRE484" s="41"/>
      <c r="FRF484" s="41"/>
      <c r="FRG484" s="41"/>
      <c r="FRH484" s="41"/>
      <c r="FRI484" s="41"/>
      <c r="FRJ484" s="41"/>
      <c r="FRK484" s="41"/>
      <c r="FRL484" s="41"/>
      <c r="FRM484" s="41"/>
      <c r="FRN484" s="41"/>
      <c r="FRO484" s="41"/>
      <c r="FRP484" s="41"/>
      <c r="FRQ484" s="41"/>
      <c r="FRR484" s="41"/>
      <c r="FRS484" s="41"/>
      <c r="FRT484" s="41"/>
      <c r="FRU484" s="41"/>
      <c r="FRV484" s="41"/>
      <c r="FRW484" s="41"/>
      <c r="FRX484" s="41"/>
      <c r="FRY484" s="41"/>
      <c r="FRZ484" s="41"/>
      <c r="FSA484" s="41"/>
      <c r="FSB484" s="41"/>
      <c r="FSC484" s="41"/>
      <c r="FSD484" s="41"/>
      <c r="FSE484" s="41"/>
      <c r="FSF484" s="41"/>
      <c r="FSG484" s="41"/>
      <c r="FSH484" s="41"/>
      <c r="FSI484" s="41"/>
      <c r="FSJ484" s="41"/>
      <c r="FSK484" s="41"/>
      <c r="FSL484" s="41"/>
      <c r="FSM484" s="41"/>
      <c r="FSN484" s="41"/>
      <c r="FSO484" s="41"/>
      <c r="FSP484" s="41"/>
      <c r="FSQ484" s="41"/>
      <c r="FSR484" s="41"/>
      <c r="FSS484" s="41"/>
      <c r="FST484" s="41"/>
      <c r="FSU484" s="41"/>
      <c r="FSV484" s="41"/>
      <c r="FSW484" s="41"/>
      <c r="FSX484" s="41"/>
      <c r="FSY484" s="41"/>
      <c r="FSZ484" s="41"/>
      <c r="FTA484" s="41"/>
      <c r="FTB484" s="41"/>
      <c r="FTC484" s="41"/>
      <c r="FTD484" s="41"/>
      <c r="FTE484" s="41"/>
      <c r="FTF484" s="41"/>
      <c r="FTG484" s="41"/>
      <c r="FTH484" s="41"/>
      <c r="FTI484" s="41"/>
      <c r="FTJ484" s="41"/>
      <c r="FTK484" s="41"/>
      <c r="FTL484" s="41"/>
      <c r="FTM484" s="41"/>
      <c r="FTN484" s="41"/>
      <c r="FTO484" s="41"/>
      <c r="FTP484" s="41"/>
      <c r="FTQ484" s="41"/>
      <c r="FTR484" s="41"/>
      <c r="FTS484" s="41"/>
      <c r="FTT484" s="41"/>
      <c r="FTU484" s="41"/>
      <c r="FTV484" s="41"/>
      <c r="FTW484" s="41"/>
      <c r="FTX484" s="41"/>
      <c r="FTY484" s="41"/>
      <c r="FTZ484" s="41"/>
      <c r="FUA484" s="41"/>
      <c r="FUB484" s="41"/>
      <c r="FUC484" s="41"/>
      <c r="FUD484" s="41"/>
      <c r="FUE484" s="41"/>
      <c r="FUF484" s="41"/>
      <c r="FUG484" s="41"/>
      <c r="FUH484" s="41"/>
      <c r="FUI484" s="41"/>
      <c r="FUJ484" s="41"/>
      <c r="FUK484" s="41"/>
      <c r="FUL484" s="41"/>
      <c r="FUM484" s="41"/>
      <c r="FUN484" s="41"/>
      <c r="FUO484" s="41"/>
      <c r="FUP484" s="41"/>
      <c r="FUQ484" s="41"/>
      <c r="FUR484" s="41"/>
      <c r="FUS484" s="41"/>
      <c r="FUT484" s="41"/>
      <c r="FUU484" s="41"/>
      <c r="FUV484" s="41"/>
      <c r="FUW484" s="41"/>
      <c r="FUX484" s="41"/>
      <c r="FUY484" s="41"/>
      <c r="FUZ484" s="41"/>
      <c r="FVA484" s="41"/>
      <c r="FVB484" s="41"/>
      <c r="FVC484" s="41"/>
      <c r="FVD484" s="41"/>
      <c r="FVE484" s="41"/>
      <c r="FVF484" s="41"/>
      <c r="FVG484" s="41"/>
      <c r="FVH484" s="41"/>
      <c r="FVI484" s="41"/>
      <c r="FVJ484" s="41"/>
      <c r="FVK484" s="41"/>
      <c r="FVL484" s="41"/>
      <c r="FVM484" s="41"/>
      <c r="FVN484" s="41"/>
      <c r="FVO484" s="41"/>
      <c r="FVP484" s="41"/>
      <c r="FVQ484" s="41"/>
      <c r="FVR484" s="41"/>
      <c r="FVS484" s="41"/>
      <c r="FVT484" s="41"/>
      <c r="FVU484" s="41"/>
      <c r="FVV484" s="41"/>
      <c r="FVW484" s="41"/>
      <c r="FVX484" s="41"/>
      <c r="FVY484" s="41"/>
      <c r="FVZ484" s="41"/>
      <c r="FWA484" s="41"/>
      <c r="FWB484" s="41"/>
      <c r="FWC484" s="41"/>
      <c r="FWD484" s="41"/>
      <c r="FWE484" s="41"/>
      <c r="FWF484" s="41"/>
      <c r="FWG484" s="41"/>
      <c r="FWH484" s="41"/>
      <c r="FWI484" s="41"/>
      <c r="FWJ484" s="41"/>
      <c r="FWK484" s="41"/>
      <c r="FWL484" s="41"/>
      <c r="FWM484" s="41"/>
      <c r="FWN484" s="41"/>
      <c r="FWO484" s="41"/>
      <c r="FWP484" s="41"/>
      <c r="FWQ484" s="41"/>
      <c r="FWR484" s="41"/>
      <c r="FWS484" s="41"/>
      <c r="FWT484" s="41"/>
      <c r="FWU484" s="41"/>
      <c r="FWV484" s="41"/>
      <c r="FWW484" s="41"/>
      <c r="FWX484" s="41"/>
      <c r="FWY484" s="41"/>
      <c r="FWZ484" s="41"/>
      <c r="FXA484" s="41"/>
      <c r="FXB484" s="41"/>
      <c r="FXC484" s="41"/>
      <c r="FXD484" s="41"/>
      <c r="FXE484" s="41"/>
      <c r="FXF484" s="41"/>
      <c r="FXG484" s="41"/>
      <c r="FXH484" s="41"/>
      <c r="FXI484" s="41"/>
      <c r="FXJ484" s="41"/>
      <c r="FXK484" s="41"/>
      <c r="FXL484" s="41"/>
      <c r="FXM484" s="41"/>
      <c r="FXN484" s="41"/>
      <c r="FXO484" s="41"/>
      <c r="FXP484" s="41"/>
      <c r="FXQ484" s="41"/>
      <c r="FXR484" s="41"/>
      <c r="FXS484" s="41"/>
      <c r="FXT484" s="41"/>
      <c r="FXU484" s="41"/>
      <c r="FXV484" s="41"/>
      <c r="FXW484" s="41"/>
      <c r="FXX484" s="41"/>
      <c r="FXY484" s="41"/>
      <c r="FXZ484" s="41"/>
      <c r="FYA484" s="41"/>
      <c r="FYB484" s="41"/>
      <c r="FYC484" s="41"/>
      <c r="FYD484" s="41"/>
      <c r="FYE484" s="41"/>
      <c r="FYF484" s="41"/>
      <c r="FYG484" s="41"/>
      <c r="FYH484" s="41"/>
      <c r="FYI484" s="41"/>
      <c r="FYJ484" s="41"/>
      <c r="FYK484" s="41"/>
      <c r="FYL484" s="41"/>
      <c r="FYM484" s="41"/>
      <c r="FYN484" s="41"/>
      <c r="FYO484" s="41"/>
      <c r="FYP484" s="41"/>
      <c r="FYQ484" s="41"/>
      <c r="FYR484" s="41"/>
      <c r="FYS484" s="41"/>
      <c r="FYT484" s="41"/>
      <c r="FYU484" s="41"/>
      <c r="FYV484" s="41"/>
      <c r="FYW484" s="41"/>
      <c r="FYX484" s="41"/>
      <c r="FYY484" s="41"/>
      <c r="FYZ484" s="41"/>
      <c r="FZA484" s="41"/>
      <c r="FZB484" s="41"/>
      <c r="FZC484" s="41"/>
      <c r="FZD484" s="41"/>
      <c r="FZE484" s="41"/>
      <c r="FZF484" s="41"/>
      <c r="FZG484" s="41"/>
      <c r="FZH484" s="41"/>
      <c r="FZI484" s="41"/>
      <c r="FZJ484" s="41"/>
      <c r="FZK484" s="41"/>
      <c r="FZL484" s="41"/>
      <c r="FZM484" s="41"/>
      <c r="FZN484" s="41"/>
      <c r="FZO484" s="41"/>
      <c r="FZP484" s="41"/>
      <c r="FZQ484" s="41"/>
      <c r="FZR484" s="41"/>
      <c r="FZS484" s="41"/>
      <c r="FZT484" s="41"/>
      <c r="FZU484" s="41"/>
      <c r="FZV484" s="41"/>
      <c r="FZW484" s="41"/>
      <c r="FZX484" s="41"/>
      <c r="FZY484" s="41"/>
      <c r="FZZ484" s="41"/>
      <c r="GAA484" s="41"/>
      <c r="GAB484" s="41"/>
      <c r="GAC484" s="41"/>
      <c r="GAD484" s="41"/>
      <c r="GAE484" s="41"/>
      <c r="GAF484" s="41"/>
      <c r="GAG484" s="41"/>
      <c r="GAH484" s="41"/>
      <c r="GAI484" s="41"/>
      <c r="GAJ484" s="41"/>
      <c r="GAK484" s="41"/>
      <c r="GAL484" s="41"/>
      <c r="GAM484" s="41"/>
      <c r="GAN484" s="41"/>
      <c r="GAO484" s="41"/>
      <c r="GAP484" s="41"/>
      <c r="GAQ484" s="41"/>
      <c r="GAR484" s="41"/>
      <c r="GAS484" s="41"/>
      <c r="GAT484" s="41"/>
      <c r="GAU484" s="41"/>
      <c r="GAV484" s="41"/>
      <c r="GAW484" s="41"/>
      <c r="GAX484" s="41"/>
      <c r="GAY484" s="41"/>
      <c r="GAZ484" s="41"/>
      <c r="GBA484" s="41"/>
      <c r="GBB484" s="41"/>
      <c r="GBC484" s="41"/>
      <c r="GBD484" s="41"/>
      <c r="GBE484" s="41"/>
      <c r="GBF484" s="41"/>
      <c r="GBG484" s="41"/>
      <c r="GBH484" s="41"/>
      <c r="GBI484" s="41"/>
      <c r="GBJ484" s="41"/>
      <c r="GBK484" s="41"/>
      <c r="GBL484" s="41"/>
      <c r="GBM484" s="41"/>
      <c r="GBN484" s="41"/>
      <c r="GBO484" s="41"/>
      <c r="GBP484" s="41"/>
      <c r="GBQ484" s="41"/>
      <c r="GBR484" s="41"/>
      <c r="GBS484" s="41"/>
      <c r="GBT484" s="41"/>
      <c r="GBU484" s="41"/>
      <c r="GBV484" s="41"/>
      <c r="GBW484" s="41"/>
      <c r="GBX484" s="41"/>
      <c r="GBY484" s="41"/>
      <c r="GBZ484" s="41"/>
      <c r="GCA484" s="41"/>
      <c r="GCB484" s="41"/>
      <c r="GCC484" s="41"/>
      <c r="GCD484" s="41"/>
      <c r="GCE484" s="41"/>
      <c r="GCF484" s="41"/>
      <c r="GCG484" s="41"/>
      <c r="GCH484" s="41"/>
      <c r="GCI484" s="41"/>
      <c r="GCJ484" s="41"/>
      <c r="GCK484" s="41"/>
      <c r="GCL484" s="41"/>
      <c r="GCM484" s="41"/>
      <c r="GCN484" s="41"/>
      <c r="GCO484" s="41"/>
      <c r="GCP484" s="41"/>
      <c r="GCQ484" s="41"/>
      <c r="GCR484" s="41"/>
      <c r="GCS484" s="41"/>
      <c r="GCT484" s="41"/>
      <c r="GCU484" s="41"/>
      <c r="GCV484" s="41"/>
      <c r="GCW484" s="41"/>
      <c r="GCX484" s="41"/>
      <c r="GCY484" s="41"/>
      <c r="GCZ484" s="41"/>
      <c r="GDA484" s="41"/>
      <c r="GDB484" s="41"/>
      <c r="GDC484" s="41"/>
      <c r="GDD484" s="41"/>
      <c r="GDE484" s="41"/>
      <c r="GDF484" s="41"/>
      <c r="GDG484" s="41"/>
      <c r="GDH484" s="41"/>
      <c r="GDI484" s="41"/>
      <c r="GDJ484" s="41"/>
      <c r="GDK484" s="41"/>
      <c r="GDL484" s="41"/>
      <c r="GDM484" s="41"/>
      <c r="GDN484" s="41"/>
      <c r="GDO484" s="41"/>
      <c r="GDP484" s="41"/>
      <c r="GDQ484" s="41"/>
      <c r="GDR484" s="41"/>
      <c r="GDS484" s="41"/>
      <c r="GDT484" s="41"/>
      <c r="GDU484" s="41"/>
      <c r="GDV484" s="41"/>
      <c r="GDW484" s="41"/>
      <c r="GDX484" s="41"/>
      <c r="GDY484" s="41"/>
      <c r="GDZ484" s="41"/>
      <c r="GEA484" s="41"/>
      <c r="GEB484" s="41"/>
      <c r="GEC484" s="41"/>
      <c r="GED484" s="41"/>
      <c r="GEE484" s="41"/>
      <c r="GEF484" s="41"/>
      <c r="GEG484" s="41"/>
      <c r="GEH484" s="41"/>
      <c r="GEI484" s="41"/>
      <c r="GEJ484" s="41"/>
      <c r="GEK484" s="41"/>
      <c r="GEL484" s="41"/>
      <c r="GEM484" s="41"/>
      <c r="GEN484" s="41"/>
      <c r="GEO484" s="41"/>
      <c r="GEP484" s="41"/>
      <c r="GEQ484" s="41"/>
      <c r="GER484" s="41"/>
      <c r="GES484" s="41"/>
      <c r="GET484" s="41"/>
      <c r="GEU484" s="41"/>
      <c r="GEV484" s="41"/>
      <c r="GEW484" s="41"/>
      <c r="GEX484" s="41"/>
      <c r="GEY484" s="41"/>
      <c r="GEZ484" s="41"/>
      <c r="GFA484" s="41"/>
      <c r="GFB484" s="41"/>
      <c r="GFC484" s="41"/>
      <c r="GFD484" s="41"/>
      <c r="GFE484" s="41"/>
      <c r="GFF484" s="41"/>
      <c r="GFG484" s="41"/>
      <c r="GFH484" s="41"/>
      <c r="GFI484" s="41"/>
      <c r="GFJ484" s="41"/>
      <c r="GFK484" s="41"/>
      <c r="GFL484" s="41"/>
      <c r="GFM484" s="41"/>
      <c r="GFN484" s="41"/>
      <c r="GFO484" s="41"/>
      <c r="GFP484" s="41"/>
      <c r="GFQ484" s="41"/>
      <c r="GFR484" s="41"/>
      <c r="GFS484" s="41"/>
      <c r="GFT484" s="41"/>
      <c r="GFU484" s="41"/>
      <c r="GFV484" s="41"/>
      <c r="GFW484" s="41"/>
      <c r="GFX484" s="41"/>
      <c r="GFY484" s="41"/>
      <c r="GFZ484" s="41"/>
      <c r="GGA484" s="41"/>
      <c r="GGB484" s="41"/>
      <c r="GGC484" s="41"/>
      <c r="GGD484" s="41"/>
      <c r="GGE484" s="41"/>
      <c r="GGF484" s="41"/>
      <c r="GGG484" s="41"/>
      <c r="GGH484" s="41"/>
      <c r="GGI484" s="41"/>
      <c r="GGJ484" s="41"/>
      <c r="GGK484" s="41"/>
      <c r="GGL484" s="41"/>
      <c r="GGM484" s="41"/>
      <c r="GGN484" s="41"/>
      <c r="GGO484" s="41"/>
      <c r="GGP484" s="41"/>
      <c r="GGQ484" s="41"/>
      <c r="GGR484" s="41"/>
      <c r="GGS484" s="41"/>
      <c r="GGT484" s="41"/>
      <c r="GGU484" s="41"/>
      <c r="GGV484" s="41"/>
      <c r="GGW484" s="41"/>
      <c r="GGX484" s="41"/>
      <c r="GGY484" s="41"/>
      <c r="GGZ484" s="41"/>
      <c r="GHA484" s="41"/>
      <c r="GHB484" s="41"/>
      <c r="GHC484" s="41"/>
      <c r="GHD484" s="41"/>
      <c r="GHE484" s="41"/>
      <c r="GHF484" s="41"/>
      <c r="GHG484" s="41"/>
      <c r="GHH484" s="41"/>
      <c r="GHI484" s="41"/>
      <c r="GHJ484" s="41"/>
      <c r="GHK484" s="41"/>
      <c r="GHL484" s="41"/>
      <c r="GHM484" s="41"/>
      <c r="GHN484" s="41"/>
      <c r="GHO484" s="41"/>
      <c r="GHP484" s="41"/>
      <c r="GHQ484" s="41"/>
      <c r="GHR484" s="41"/>
      <c r="GHS484" s="41"/>
      <c r="GHT484" s="41"/>
      <c r="GHU484" s="41"/>
      <c r="GHV484" s="41"/>
      <c r="GHW484" s="41"/>
      <c r="GHX484" s="41"/>
      <c r="GHY484" s="41"/>
      <c r="GHZ484" s="41"/>
      <c r="GIA484" s="41"/>
      <c r="GIB484" s="41"/>
      <c r="GIC484" s="41"/>
      <c r="GID484" s="41"/>
      <c r="GIE484" s="41"/>
      <c r="GIF484" s="41"/>
      <c r="GIG484" s="41"/>
      <c r="GIH484" s="41"/>
      <c r="GII484" s="41"/>
      <c r="GIJ484" s="41"/>
      <c r="GIK484" s="41"/>
      <c r="GIL484" s="41"/>
      <c r="GIM484" s="41"/>
      <c r="GIN484" s="41"/>
      <c r="GIO484" s="41"/>
      <c r="GIP484" s="41"/>
      <c r="GIQ484" s="41"/>
      <c r="GIR484" s="41"/>
      <c r="GIS484" s="41"/>
      <c r="GIT484" s="41"/>
      <c r="GIU484" s="41"/>
      <c r="GIV484" s="41"/>
      <c r="GIW484" s="41"/>
      <c r="GIX484" s="41"/>
      <c r="GIY484" s="41"/>
      <c r="GIZ484" s="41"/>
      <c r="GJA484" s="41"/>
      <c r="GJB484" s="41"/>
      <c r="GJC484" s="41"/>
      <c r="GJD484" s="41"/>
      <c r="GJE484" s="41"/>
      <c r="GJF484" s="41"/>
      <c r="GJG484" s="41"/>
      <c r="GJH484" s="41"/>
      <c r="GJI484" s="41"/>
      <c r="GJJ484" s="41"/>
      <c r="GJK484" s="41"/>
      <c r="GJL484" s="41"/>
      <c r="GJM484" s="41"/>
      <c r="GJN484" s="41"/>
      <c r="GJO484" s="41"/>
      <c r="GJP484" s="41"/>
      <c r="GJQ484" s="41"/>
      <c r="GJR484" s="41"/>
      <c r="GJS484" s="41"/>
      <c r="GJT484" s="41"/>
      <c r="GJU484" s="41"/>
      <c r="GJV484" s="41"/>
      <c r="GJW484" s="41"/>
      <c r="GJX484" s="41"/>
      <c r="GJY484" s="41"/>
      <c r="GJZ484" s="41"/>
      <c r="GKA484" s="41"/>
      <c r="GKB484" s="41"/>
      <c r="GKC484" s="41"/>
      <c r="GKD484" s="41"/>
      <c r="GKE484" s="41"/>
      <c r="GKF484" s="41"/>
      <c r="GKG484" s="41"/>
      <c r="GKH484" s="41"/>
      <c r="GKI484" s="41"/>
      <c r="GKJ484" s="41"/>
      <c r="GKK484" s="41"/>
      <c r="GKL484" s="41"/>
      <c r="GKM484" s="41"/>
      <c r="GKN484" s="41"/>
      <c r="GKO484" s="41"/>
      <c r="GKP484" s="41"/>
      <c r="GKQ484" s="41"/>
      <c r="GKR484" s="41"/>
      <c r="GKS484" s="41"/>
      <c r="GKT484" s="41"/>
      <c r="GKU484" s="41"/>
      <c r="GKV484" s="41"/>
      <c r="GKW484" s="41"/>
      <c r="GKX484" s="41"/>
      <c r="GKY484" s="41"/>
      <c r="GKZ484" s="41"/>
      <c r="GLA484" s="41"/>
      <c r="GLB484" s="41"/>
      <c r="GLC484" s="41"/>
      <c r="GLD484" s="41"/>
      <c r="GLE484" s="41"/>
      <c r="GLF484" s="41"/>
      <c r="GLG484" s="41"/>
      <c r="GLH484" s="41"/>
      <c r="GLI484" s="41"/>
      <c r="GLJ484" s="41"/>
      <c r="GLK484" s="41"/>
      <c r="GLL484" s="41"/>
      <c r="GLM484" s="41"/>
      <c r="GLN484" s="41"/>
      <c r="GLO484" s="41"/>
      <c r="GLP484" s="41"/>
      <c r="GLQ484" s="41"/>
      <c r="GLR484" s="41"/>
      <c r="GLS484" s="41"/>
      <c r="GLT484" s="41"/>
      <c r="GLU484" s="41"/>
      <c r="GLV484" s="41"/>
      <c r="GLW484" s="41"/>
      <c r="GLX484" s="41"/>
      <c r="GLY484" s="41"/>
      <c r="GLZ484" s="41"/>
      <c r="GMA484" s="41"/>
      <c r="GMB484" s="41"/>
      <c r="GMC484" s="41"/>
      <c r="GMD484" s="41"/>
      <c r="GME484" s="41"/>
      <c r="GMF484" s="41"/>
      <c r="GMG484" s="41"/>
      <c r="GMH484" s="41"/>
      <c r="GMI484" s="41"/>
      <c r="GMJ484" s="41"/>
      <c r="GMK484" s="41"/>
      <c r="GML484" s="41"/>
      <c r="GMM484" s="41"/>
      <c r="GMN484" s="41"/>
      <c r="GMO484" s="41"/>
      <c r="GMP484" s="41"/>
      <c r="GMQ484" s="41"/>
      <c r="GMR484" s="41"/>
      <c r="GMS484" s="41"/>
      <c r="GMT484" s="41"/>
      <c r="GMU484" s="41"/>
      <c r="GMV484" s="41"/>
      <c r="GMW484" s="41"/>
      <c r="GMX484" s="41"/>
      <c r="GMY484" s="41"/>
      <c r="GMZ484" s="41"/>
      <c r="GNA484" s="41"/>
      <c r="GNB484" s="41"/>
      <c r="GNC484" s="41"/>
      <c r="GND484" s="41"/>
      <c r="GNE484" s="41"/>
      <c r="GNF484" s="41"/>
      <c r="GNG484" s="41"/>
      <c r="GNH484" s="41"/>
      <c r="GNI484" s="41"/>
      <c r="GNJ484" s="41"/>
      <c r="GNK484" s="41"/>
      <c r="GNL484" s="41"/>
      <c r="GNM484" s="41"/>
      <c r="GNN484" s="41"/>
      <c r="GNO484" s="41"/>
      <c r="GNP484" s="41"/>
      <c r="GNQ484" s="41"/>
      <c r="GNR484" s="41"/>
      <c r="GNS484" s="41"/>
      <c r="GNT484" s="41"/>
      <c r="GNU484" s="41"/>
      <c r="GNV484" s="41"/>
      <c r="GNW484" s="41"/>
      <c r="GNX484" s="41"/>
      <c r="GNY484" s="41"/>
      <c r="GNZ484" s="41"/>
      <c r="GOA484" s="41"/>
      <c r="GOB484" s="41"/>
      <c r="GOC484" s="41"/>
      <c r="GOD484" s="41"/>
      <c r="GOE484" s="41"/>
      <c r="GOF484" s="41"/>
      <c r="GOG484" s="41"/>
      <c r="GOH484" s="41"/>
      <c r="GOI484" s="41"/>
      <c r="GOJ484" s="41"/>
      <c r="GOK484" s="41"/>
      <c r="GOL484" s="41"/>
      <c r="GOM484" s="41"/>
      <c r="GON484" s="41"/>
      <c r="GOO484" s="41"/>
      <c r="GOP484" s="41"/>
      <c r="GOQ484" s="41"/>
      <c r="GOR484" s="41"/>
      <c r="GOS484" s="41"/>
      <c r="GOT484" s="41"/>
      <c r="GOU484" s="41"/>
      <c r="GOV484" s="41"/>
      <c r="GOW484" s="41"/>
      <c r="GOX484" s="41"/>
      <c r="GOY484" s="41"/>
      <c r="GOZ484" s="41"/>
      <c r="GPA484" s="41"/>
      <c r="GPB484" s="41"/>
      <c r="GPC484" s="41"/>
      <c r="GPD484" s="41"/>
      <c r="GPE484" s="41"/>
      <c r="GPF484" s="41"/>
      <c r="GPG484" s="41"/>
      <c r="GPH484" s="41"/>
      <c r="GPI484" s="41"/>
      <c r="GPJ484" s="41"/>
      <c r="GPK484" s="41"/>
      <c r="GPL484" s="41"/>
      <c r="GPM484" s="41"/>
      <c r="GPN484" s="41"/>
      <c r="GPO484" s="41"/>
      <c r="GPP484" s="41"/>
      <c r="GPQ484" s="41"/>
      <c r="GPR484" s="41"/>
      <c r="GPS484" s="41"/>
      <c r="GPT484" s="41"/>
      <c r="GPU484" s="41"/>
      <c r="GPV484" s="41"/>
      <c r="GPW484" s="41"/>
      <c r="GPX484" s="41"/>
      <c r="GPY484" s="41"/>
      <c r="GPZ484" s="41"/>
      <c r="GQA484" s="41"/>
      <c r="GQB484" s="41"/>
      <c r="GQC484" s="41"/>
      <c r="GQD484" s="41"/>
      <c r="GQE484" s="41"/>
      <c r="GQF484" s="41"/>
      <c r="GQG484" s="41"/>
      <c r="GQH484" s="41"/>
      <c r="GQI484" s="41"/>
      <c r="GQJ484" s="41"/>
      <c r="GQK484" s="41"/>
      <c r="GQL484" s="41"/>
      <c r="GQM484" s="41"/>
      <c r="GQN484" s="41"/>
      <c r="GQO484" s="41"/>
      <c r="GQP484" s="41"/>
      <c r="GQQ484" s="41"/>
      <c r="GQR484" s="41"/>
      <c r="GQS484" s="41"/>
      <c r="GQT484" s="41"/>
      <c r="GQU484" s="41"/>
      <c r="GQV484" s="41"/>
      <c r="GQW484" s="41"/>
      <c r="GQX484" s="41"/>
      <c r="GQY484" s="41"/>
      <c r="GQZ484" s="41"/>
      <c r="GRA484" s="41"/>
      <c r="GRB484" s="41"/>
      <c r="GRC484" s="41"/>
      <c r="GRD484" s="41"/>
      <c r="GRE484" s="41"/>
      <c r="GRF484" s="41"/>
      <c r="GRG484" s="41"/>
      <c r="GRH484" s="41"/>
      <c r="GRI484" s="41"/>
      <c r="GRJ484" s="41"/>
      <c r="GRK484" s="41"/>
      <c r="GRL484" s="41"/>
      <c r="GRM484" s="41"/>
      <c r="GRN484" s="41"/>
      <c r="GRO484" s="41"/>
      <c r="GRP484" s="41"/>
      <c r="GRQ484" s="41"/>
      <c r="GRR484" s="41"/>
      <c r="GRS484" s="41"/>
      <c r="GRT484" s="41"/>
      <c r="GRU484" s="41"/>
      <c r="GRV484" s="41"/>
      <c r="GRW484" s="41"/>
      <c r="GRX484" s="41"/>
      <c r="GRY484" s="41"/>
      <c r="GRZ484" s="41"/>
      <c r="GSA484" s="41"/>
      <c r="GSB484" s="41"/>
      <c r="GSC484" s="41"/>
      <c r="GSD484" s="41"/>
      <c r="GSE484" s="41"/>
      <c r="GSF484" s="41"/>
      <c r="GSG484" s="41"/>
      <c r="GSH484" s="41"/>
      <c r="GSI484" s="41"/>
      <c r="GSJ484" s="41"/>
      <c r="GSK484" s="41"/>
      <c r="GSL484" s="41"/>
      <c r="GSM484" s="41"/>
      <c r="GSN484" s="41"/>
      <c r="GSO484" s="41"/>
      <c r="GSP484" s="41"/>
      <c r="GSQ484" s="41"/>
      <c r="GSR484" s="41"/>
      <c r="GSS484" s="41"/>
      <c r="GST484" s="41"/>
      <c r="GSU484" s="41"/>
      <c r="GSV484" s="41"/>
      <c r="GSW484" s="41"/>
      <c r="GSX484" s="41"/>
      <c r="GSY484" s="41"/>
      <c r="GSZ484" s="41"/>
      <c r="GTA484" s="41"/>
      <c r="GTB484" s="41"/>
      <c r="GTC484" s="41"/>
      <c r="GTD484" s="41"/>
      <c r="GTE484" s="41"/>
      <c r="GTF484" s="41"/>
      <c r="GTG484" s="41"/>
      <c r="GTH484" s="41"/>
      <c r="GTI484" s="41"/>
      <c r="GTJ484" s="41"/>
      <c r="GTK484" s="41"/>
      <c r="GTL484" s="41"/>
      <c r="GTM484" s="41"/>
      <c r="GTN484" s="41"/>
      <c r="GTO484" s="41"/>
      <c r="GTP484" s="41"/>
      <c r="GTQ484" s="41"/>
      <c r="GTR484" s="41"/>
      <c r="GTS484" s="41"/>
      <c r="GTT484" s="41"/>
      <c r="GTU484" s="41"/>
      <c r="GTV484" s="41"/>
      <c r="GTW484" s="41"/>
      <c r="GTX484" s="41"/>
      <c r="GTY484" s="41"/>
      <c r="GTZ484" s="41"/>
      <c r="GUA484" s="41"/>
      <c r="GUB484" s="41"/>
      <c r="GUC484" s="41"/>
      <c r="GUD484" s="41"/>
      <c r="GUE484" s="41"/>
      <c r="GUF484" s="41"/>
      <c r="GUG484" s="41"/>
      <c r="GUH484" s="41"/>
      <c r="GUI484" s="41"/>
      <c r="GUJ484" s="41"/>
      <c r="GUK484" s="41"/>
      <c r="GUL484" s="41"/>
      <c r="GUM484" s="41"/>
      <c r="GUN484" s="41"/>
      <c r="GUO484" s="41"/>
      <c r="GUP484" s="41"/>
      <c r="GUQ484" s="41"/>
      <c r="GUR484" s="41"/>
      <c r="GUS484" s="41"/>
      <c r="GUT484" s="41"/>
      <c r="GUU484" s="41"/>
      <c r="GUV484" s="41"/>
      <c r="GUW484" s="41"/>
      <c r="GUX484" s="41"/>
      <c r="GUY484" s="41"/>
      <c r="GUZ484" s="41"/>
      <c r="GVA484" s="41"/>
      <c r="GVB484" s="41"/>
      <c r="GVC484" s="41"/>
      <c r="GVD484" s="41"/>
      <c r="GVE484" s="41"/>
      <c r="GVF484" s="41"/>
      <c r="GVG484" s="41"/>
      <c r="GVH484" s="41"/>
      <c r="GVI484" s="41"/>
      <c r="GVJ484" s="41"/>
      <c r="GVK484" s="41"/>
      <c r="GVL484" s="41"/>
      <c r="GVM484" s="41"/>
      <c r="GVN484" s="41"/>
      <c r="GVO484" s="41"/>
      <c r="GVP484" s="41"/>
      <c r="GVQ484" s="41"/>
      <c r="GVR484" s="41"/>
      <c r="GVS484" s="41"/>
      <c r="GVT484" s="41"/>
      <c r="GVU484" s="41"/>
      <c r="GVV484" s="41"/>
      <c r="GVW484" s="41"/>
      <c r="GVX484" s="41"/>
      <c r="GVY484" s="41"/>
      <c r="GVZ484" s="41"/>
      <c r="GWA484" s="41"/>
      <c r="GWB484" s="41"/>
      <c r="GWC484" s="41"/>
      <c r="GWD484" s="41"/>
      <c r="GWE484" s="41"/>
      <c r="GWF484" s="41"/>
      <c r="GWG484" s="41"/>
      <c r="GWH484" s="41"/>
      <c r="GWI484" s="41"/>
      <c r="GWJ484" s="41"/>
      <c r="GWK484" s="41"/>
      <c r="GWL484" s="41"/>
      <c r="GWM484" s="41"/>
      <c r="GWN484" s="41"/>
      <c r="GWO484" s="41"/>
      <c r="GWP484" s="41"/>
      <c r="GWQ484" s="41"/>
      <c r="GWR484" s="41"/>
      <c r="GWS484" s="41"/>
      <c r="GWT484" s="41"/>
      <c r="GWU484" s="41"/>
      <c r="GWV484" s="41"/>
      <c r="GWW484" s="41"/>
      <c r="GWX484" s="41"/>
      <c r="GWY484" s="41"/>
      <c r="GWZ484" s="41"/>
      <c r="GXA484" s="41"/>
      <c r="GXB484" s="41"/>
      <c r="GXC484" s="41"/>
      <c r="GXD484" s="41"/>
      <c r="GXE484" s="41"/>
      <c r="GXF484" s="41"/>
      <c r="GXG484" s="41"/>
      <c r="GXH484" s="41"/>
      <c r="GXI484" s="41"/>
      <c r="GXJ484" s="41"/>
      <c r="GXK484" s="41"/>
      <c r="GXL484" s="41"/>
      <c r="GXM484" s="41"/>
      <c r="GXN484" s="41"/>
      <c r="GXO484" s="41"/>
      <c r="GXP484" s="41"/>
      <c r="GXQ484" s="41"/>
      <c r="GXR484" s="41"/>
      <c r="GXS484" s="41"/>
      <c r="GXT484" s="41"/>
      <c r="GXU484" s="41"/>
      <c r="GXV484" s="41"/>
      <c r="GXW484" s="41"/>
      <c r="GXX484" s="41"/>
      <c r="GXY484" s="41"/>
      <c r="GXZ484" s="41"/>
      <c r="GYA484" s="41"/>
      <c r="GYB484" s="41"/>
      <c r="GYC484" s="41"/>
      <c r="GYD484" s="41"/>
      <c r="GYE484" s="41"/>
      <c r="GYF484" s="41"/>
      <c r="GYG484" s="41"/>
      <c r="GYH484" s="41"/>
      <c r="GYI484" s="41"/>
      <c r="GYJ484" s="41"/>
      <c r="GYK484" s="41"/>
      <c r="GYL484" s="41"/>
      <c r="GYM484" s="41"/>
      <c r="GYN484" s="41"/>
      <c r="GYO484" s="41"/>
      <c r="GYP484" s="41"/>
      <c r="GYQ484" s="41"/>
      <c r="GYR484" s="41"/>
      <c r="GYS484" s="41"/>
      <c r="GYT484" s="41"/>
      <c r="GYU484" s="41"/>
      <c r="GYV484" s="41"/>
      <c r="GYW484" s="41"/>
      <c r="GYX484" s="41"/>
      <c r="GYY484" s="41"/>
      <c r="GYZ484" s="41"/>
      <c r="GZA484" s="41"/>
      <c r="GZB484" s="41"/>
      <c r="GZC484" s="41"/>
      <c r="GZD484" s="41"/>
      <c r="GZE484" s="41"/>
      <c r="GZF484" s="41"/>
      <c r="GZG484" s="41"/>
      <c r="GZH484" s="41"/>
      <c r="GZI484" s="41"/>
      <c r="GZJ484" s="41"/>
      <c r="GZK484" s="41"/>
      <c r="GZL484" s="41"/>
      <c r="GZM484" s="41"/>
      <c r="GZN484" s="41"/>
      <c r="GZO484" s="41"/>
      <c r="GZP484" s="41"/>
      <c r="GZQ484" s="41"/>
      <c r="GZR484" s="41"/>
      <c r="GZS484" s="41"/>
      <c r="GZT484" s="41"/>
      <c r="GZU484" s="41"/>
      <c r="GZV484" s="41"/>
      <c r="GZW484" s="41"/>
      <c r="GZX484" s="41"/>
      <c r="GZY484" s="41"/>
      <c r="GZZ484" s="41"/>
      <c r="HAA484" s="41"/>
      <c r="HAB484" s="41"/>
      <c r="HAC484" s="41"/>
      <c r="HAD484" s="41"/>
      <c r="HAE484" s="41"/>
      <c r="HAF484" s="41"/>
      <c r="HAG484" s="41"/>
      <c r="HAH484" s="41"/>
      <c r="HAI484" s="41"/>
      <c r="HAJ484" s="41"/>
      <c r="HAK484" s="41"/>
      <c r="HAL484" s="41"/>
      <c r="HAM484" s="41"/>
      <c r="HAN484" s="41"/>
      <c r="HAO484" s="41"/>
      <c r="HAP484" s="41"/>
      <c r="HAQ484" s="41"/>
      <c r="HAR484" s="41"/>
      <c r="HAS484" s="41"/>
      <c r="HAT484" s="41"/>
      <c r="HAU484" s="41"/>
      <c r="HAV484" s="41"/>
      <c r="HAW484" s="41"/>
      <c r="HAX484" s="41"/>
      <c r="HAY484" s="41"/>
      <c r="HAZ484" s="41"/>
      <c r="HBA484" s="41"/>
      <c r="HBB484" s="41"/>
      <c r="HBC484" s="41"/>
      <c r="HBD484" s="41"/>
      <c r="HBE484" s="41"/>
      <c r="HBF484" s="41"/>
      <c r="HBG484" s="41"/>
      <c r="HBH484" s="41"/>
      <c r="HBI484" s="41"/>
      <c r="HBJ484" s="41"/>
      <c r="HBK484" s="41"/>
      <c r="HBL484" s="41"/>
      <c r="HBM484" s="41"/>
      <c r="HBN484" s="41"/>
      <c r="HBO484" s="41"/>
      <c r="HBP484" s="41"/>
      <c r="HBQ484" s="41"/>
      <c r="HBR484" s="41"/>
      <c r="HBS484" s="41"/>
      <c r="HBT484" s="41"/>
      <c r="HBU484" s="41"/>
      <c r="HBV484" s="41"/>
      <c r="HBW484" s="41"/>
      <c r="HBX484" s="41"/>
      <c r="HBY484" s="41"/>
      <c r="HBZ484" s="41"/>
      <c r="HCA484" s="41"/>
      <c r="HCB484" s="41"/>
      <c r="HCC484" s="41"/>
      <c r="HCD484" s="41"/>
      <c r="HCE484" s="41"/>
      <c r="HCF484" s="41"/>
      <c r="HCG484" s="41"/>
      <c r="HCH484" s="41"/>
      <c r="HCI484" s="41"/>
      <c r="HCJ484" s="41"/>
      <c r="HCK484" s="41"/>
      <c r="HCL484" s="41"/>
      <c r="HCM484" s="41"/>
      <c r="HCN484" s="41"/>
      <c r="HCO484" s="41"/>
      <c r="HCP484" s="41"/>
      <c r="HCQ484" s="41"/>
      <c r="HCR484" s="41"/>
      <c r="HCS484" s="41"/>
      <c r="HCT484" s="41"/>
      <c r="HCU484" s="41"/>
      <c r="HCV484" s="41"/>
      <c r="HCW484" s="41"/>
      <c r="HCX484" s="41"/>
      <c r="HCY484" s="41"/>
      <c r="HCZ484" s="41"/>
      <c r="HDA484" s="41"/>
      <c r="HDB484" s="41"/>
      <c r="HDC484" s="41"/>
      <c r="HDD484" s="41"/>
      <c r="HDE484" s="41"/>
      <c r="HDF484" s="41"/>
      <c r="HDG484" s="41"/>
      <c r="HDH484" s="41"/>
      <c r="HDI484" s="41"/>
      <c r="HDJ484" s="41"/>
      <c r="HDK484" s="41"/>
      <c r="HDL484" s="41"/>
      <c r="HDM484" s="41"/>
      <c r="HDN484" s="41"/>
      <c r="HDO484" s="41"/>
      <c r="HDP484" s="41"/>
      <c r="HDQ484" s="41"/>
      <c r="HDR484" s="41"/>
      <c r="HDS484" s="41"/>
      <c r="HDT484" s="41"/>
      <c r="HDU484" s="41"/>
      <c r="HDV484" s="41"/>
      <c r="HDW484" s="41"/>
      <c r="HDX484" s="41"/>
      <c r="HDY484" s="41"/>
      <c r="HDZ484" s="41"/>
      <c r="HEA484" s="41"/>
      <c r="HEB484" s="41"/>
      <c r="HEC484" s="41"/>
      <c r="HED484" s="41"/>
      <c r="HEE484" s="41"/>
      <c r="HEF484" s="41"/>
      <c r="HEG484" s="41"/>
      <c r="HEH484" s="41"/>
      <c r="HEI484" s="41"/>
      <c r="HEJ484" s="41"/>
      <c r="HEK484" s="41"/>
      <c r="HEL484" s="41"/>
      <c r="HEM484" s="41"/>
      <c r="HEN484" s="41"/>
      <c r="HEO484" s="41"/>
      <c r="HEP484" s="41"/>
      <c r="HEQ484" s="41"/>
      <c r="HER484" s="41"/>
      <c r="HES484" s="41"/>
      <c r="HET484" s="41"/>
      <c r="HEU484" s="41"/>
      <c r="HEV484" s="41"/>
      <c r="HEW484" s="41"/>
      <c r="HEX484" s="41"/>
      <c r="HEY484" s="41"/>
      <c r="HEZ484" s="41"/>
      <c r="HFA484" s="41"/>
      <c r="HFB484" s="41"/>
      <c r="HFC484" s="41"/>
      <c r="HFD484" s="41"/>
      <c r="HFE484" s="41"/>
      <c r="HFF484" s="41"/>
      <c r="HFG484" s="41"/>
      <c r="HFH484" s="41"/>
      <c r="HFI484" s="41"/>
      <c r="HFJ484" s="41"/>
      <c r="HFK484" s="41"/>
      <c r="HFL484" s="41"/>
      <c r="HFM484" s="41"/>
      <c r="HFN484" s="41"/>
      <c r="HFO484" s="41"/>
      <c r="HFP484" s="41"/>
      <c r="HFQ484" s="41"/>
      <c r="HFR484" s="41"/>
      <c r="HFS484" s="41"/>
      <c r="HFT484" s="41"/>
      <c r="HFU484" s="41"/>
      <c r="HFV484" s="41"/>
      <c r="HFW484" s="41"/>
      <c r="HFX484" s="41"/>
      <c r="HFY484" s="41"/>
      <c r="HFZ484" s="41"/>
      <c r="HGA484" s="41"/>
      <c r="HGB484" s="41"/>
      <c r="HGC484" s="41"/>
      <c r="HGD484" s="41"/>
      <c r="HGE484" s="41"/>
      <c r="HGF484" s="41"/>
      <c r="HGG484" s="41"/>
      <c r="HGH484" s="41"/>
      <c r="HGI484" s="41"/>
      <c r="HGJ484" s="41"/>
      <c r="HGK484" s="41"/>
      <c r="HGL484" s="41"/>
      <c r="HGM484" s="41"/>
      <c r="HGN484" s="41"/>
      <c r="HGO484" s="41"/>
      <c r="HGP484" s="41"/>
      <c r="HGQ484" s="41"/>
      <c r="HGR484" s="41"/>
      <c r="HGS484" s="41"/>
      <c r="HGT484" s="41"/>
      <c r="HGU484" s="41"/>
      <c r="HGV484" s="41"/>
      <c r="HGW484" s="41"/>
      <c r="HGX484" s="41"/>
      <c r="HGY484" s="41"/>
      <c r="HGZ484" s="41"/>
      <c r="HHA484" s="41"/>
      <c r="HHB484" s="41"/>
      <c r="HHC484" s="41"/>
      <c r="HHD484" s="41"/>
      <c r="HHE484" s="41"/>
      <c r="HHF484" s="41"/>
      <c r="HHG484" s="41"/>
      <c r="HHH484" s="41"/>
      <c r="HHI484" s="41"/>
      <c r="HHJ484" s="41"/>
      <c r="HHK484" s="41"/>
      <c r="HHL484" s="41"/>
      <c r="HHM484" s="41"/>
      <c r="HHN484" s="41"/>
      <c r="HHO484" s="41"/>
      <c r="HHP484" s="41"/>
      <c r="HHQ484" s="41"/>
      <c r="HHR484" s="41"/>
      <c r="HHS484" s="41"/>
      <c r="HHT484" s="41"/>
      <c r="HHU484" s="41"/>
      <c r="HHV484" s="41"/>
      <c r="HHW484" s="41"/>
      <c r="HHX484" s="41"/>
      <c r="HHY484" s="41"/>
      <c r="HHZ484" s="41"/>
      <c r="HIA484" s="41"/>
      <c r="HIB484" s="41"/>
      <c r="HIC484" s="41"/>
      <c r="HID484" s="41"/>
      <c r="HIE484" s="41"/>
      <c r="HIF484" s="41"/>
      <c r="HIG484" s="41"/>
      <c r="HIH484" s="41"/>
      <c r="HII484" s="41"/>
      <c r="HIJ484" s="41"/>
      <c r="HIK484" s="41"/>
      <c r="HIL484" s="41"/>
      <c r="HIM484" s="41"/>
      <c r="HIN484" s="41"/>
      <c r="HIO484" s="41"/>
      <c r="HIP484" s="41"/>
      <c r="HIQ484" s="41"/>
      <c r="HIR484" s="41"/>
      <c r="HIS484" s="41"/>
      <c r="HIT484" s="41"/>
      <c r="HIU484" s="41"/>
      <c r="HIV484" s="41"/>
      <c r="HIW484" s="41"/>
      <c r="HIX484" s="41"/>
      <c r="HIY484" s="41"/>
      <c r="HIZ484" s="41"/>
      <c r="HJA484" s="41"/>
      <c r="HJB484" s="41"/>
      <c r="HJC484" s="41"/>
      <c r="HJD484" s="41"/>
      <c r="HJE484" s="41"/>
      <c r="HJF484" s="41"/>
      <c r="HJG484" s="41"/>
      <c r="HJH484" s="41"/>
      <c r="HJI484" s="41"/>
      <c r="HJJ484" s="41"/>
      <c r="HJK484" s="41"/>
      <c r="HJL484" s="41"/>
      <c r="HJM484" s="41"/>
      <c r="HJN484" s="41"/>
      <c r="HJO484" s="41"/>
      <c r="HJP484" s="41"/>
      <c r="HJQ484" s="41"/>
      <c r="HJR484" s="41"/>
      <c r="HJS484" s="41"/>
      <c r="HJT484" s="41"/>
      <c r="HJU484" s="41"/>
      <c r="HJV484" s="41"/>
      <c r="HJW484" s="41"/>
      <c r="HJX484" s="41"/>
      <c r="HJY484" s="41"/>
      <c r="HJZ484" s="41"/>
      <c r="HKA484" s="41"/>
      <c r="HKB484" s="41"/>
      <c r="HKC484" s="41"/>
      <c r="HKD484" s="41"/>
      <c r="HKE484" s="41"/>
      <c r="HKF484" s="41"/>
      <c r="HKG484" s="41"/>
      <c r="HKH484" s="41"/>
      <c r="HKI484" s="41"/>
      <c r="HKJ484" s="41"/>
      <c r="HKK484" s="41"/>
      <c r="HKL484" s="41"/>
      <c r="HKM484" s="41"/>
      <c r="HKN484" s="41"/>
      <c r="HKO484" s="41"/>
      <c r="HKP484" s="41"/>
      <c r="HKQ484" s="41"/>
      <c r="HKR484" s="41"/>
      <c r="HKS484" s="41"/>
      <c r="HKT484" s="41"/>
      <c r="HKU484" s="41"/>
      <c r="HKV484" s="41"/>
      <c r="HKW484" s="41"/>
      <c r="HKX484" s="41"/>
      <c r="HKY484" s="41"/>
      <c r="HKZ484" s="41"/>
      <c r="HLA484" s="41"/>
      <c r="HLB484" s="41"/>
      <c r="HLC484" s="41"/>
      <c r="HLD484" s="41"/>
      <c r="HLE484" s="41"/>
      <c r="HLF484" s="41"/>
      <c r="HLG484" s="41"/>
      <c r="HLH484" s="41"/>
      <c r="HLI484" s="41"/>
      <c r="HLJ484" s="41"/>
      <c r="HLK484" s="41"/>
      <c r="HLL484" s="41"/>
      <c r="HLM484" s="41"/>
      <c r="HLN484" s="41"/>
      <c r="HLO484" s="41"/>
      <c r="HLP484" s="41"/>
      <c r="HLQ484" s="41"/>
      <c r="HLR484" s="41"/>
      <c r="HLS484" s="41"/>
      <c r="HLT484" s="41"/>
      <c r="HLU484" s="41"/>
      <c r="HLV484" s="41"/>
      <c r="HLW484" s="41"/>
      <c r="HLX484" s="41"/>
      <c r="HLY484" s="41"/>
      <c r="HLZ484" s="41"/>
      <c r="HMA484" s="41"/>
      <c r="HMB484" s="41"/>
      <c r="HMC484" s="41"/>
      <c r="HMD484" s="41"/>
      <c r="HME484" s="41"/>
      <c r="HMF484" s="41"/>
      <c r="HMG484" s="41"/>
      <c r="HMH484" s="41"/>
      <c r="HMI484" s="41"/>
      <c r="HMJ484" s="41"/>
      <c r="HMK484" s="41"/>
      <c r="HML484" s="41"/>
      <c r="HMM484" s="41"/>
      <c r="HMN484" s="41"/>
      <c r="HMO484" s="41"/>
      <c r="HMP484" s="41"/>
      <c r="HMQ484" s="41"/>
      <c r="HMR484" s="41"/>
      <c r="HMS484" s="41"/>
      <c r="HMT484" s="41"/>
      <c r="HMU484" s="41"/>
      <c r="HMV484" s="41"/>
      <c r="HMW484" s="41"/>
      <c r="HMX484" s="41"/>
      <c r="HMY484" s="41"/>
      <c r="HMZ484" s="41"/>
      <c r="HNA484" s="41"/>
      <c r="HNB484" s="41"/>
      <c r="HNC484" s="41"/>
      <c r="HND484" s="41"/>
      <c r="HNE484" s="41"/>
      <c r="HNF484" s="41"/>
      <c r="HNG484" s="41"/>
      <c r="HNH484" s="41"/>
      <c r="HNI484" s="41"/>
      <c r="HNJ484" s="41"/>
      <c r="HNK484" s="41"/>
      <c r="HNL484" s="41"/>
      <c r="HNM484" s="41"/>
      <c r="HNN484" s="41"/>
      <c r="HNO484" s="41"/>
      <c r="HNP484" s="41"/>
      <c r="HNQ484" s="41"/>
      <c r="HNR484" s="41"/>
      <c r="HNS484" s="41"/>
      <c r="HNT484" s="41"/>
      <c r="HNU484" s="41"/>
      <c r="HNV484" s="41"/>
      <c r="HNW484" s="41"/>
      <c r="HNX484" s="41"/>
      <c r="HNY484" s="41"/>
      <c r="HNZ484" s="41"/>
      <c r="HOA484" s="41"/>
      <c r="HOB484" s="41"/>
      <c r="HOC484" s="41"/>
      <c r="HOD484" s="41"/>
      <c r="HOE484" s="41"/>
      <c r="HOF484" s="41"/>
      <c r="HOG484" s="41"/>
      <c r="HOH484" s="41"/>
      <c r="HOI484" s="41"/>
      <c r="HOJ484" s="41"/>
      <c r="HOK484" s="41"/>
      <c r="HOL484" s="41"/>
      <c r="HOM484" s="41"/>
      <c r="HON484" s="41"/>
      <c r="HOO484" s="41"/>
      <c r="HOP484" s="41"/>
      <c r="HOQ484" s="41"/>
      <c r="HOR484" s="41"/>
      <c r="HOS484" s="41"/>
      <c r="HOT484" s="41"/>
      <c r="HOU484" s="41"/>
      <c r="HOV484" s="41"/>
      <c r="HOW484" s="41"/>
      <c r="HOX484" s="41"/>
      <c r="HOY484" s="41"/>
      <c r="HOZ484" s="41"/>
      <c r="HPA484" s="41"/>
      <c r="HPB484" s="41"/>
      <c r="HPC484" s="41"/>
      <c r="HPD484" s="41"/>
      <c r="HPE484" s="41"/>
      <c r="HPF484" s="41"/>
      <c r="HPG484" s="41"/>
      <c r="HPH484" s="41"/>
      <c r="HPI484" s="41"/>
      <c r="HPJ484" s="41"/>
      <c r="HPK484" s="41"/>
      <c r="HPL484" s="41"/>
      <c r="HPM484" s="41"/>
      <c r="HPN484" s="41"/>
      <c r="HPO484" s="41"/>
      <c r="HPP484" s="41"/>
      <c r="HPQ484" s="41"/>
      <c r="HPR484" s="41"/>
      <c r="HPS484" s="41"/>
      <c r="HPT484" s="41"/>
      <c r="HPU484" s="41"/>
      <c r="HPV484" s="41"/>
      <c r="HPW484" s="41"/>
      <c r="HPX484" s="41"/>
      <c r="HPY484" s="41"/>
      <c r="HPZ484" s="41"/>
      <c r="HQA484" s="41"/>
      <c r="HQB484" s="41"/>
      <c r="HQC484" s="41"/>
      <c r="HQD484" s="41"/>
      <c r="HQE484" s="41"/>
      <c r="HQF484" s="41"/>
      <c r="HQG484" s="41"/>
      <c r="HQH484" s="41"/>
      <c r="HQI484" s="41"/>
      <c r="HQJ484" s="41"/>
      <c r="HQK484" s="41"/>
      <c r="HQL484" s="41"/>
      <c r="HQM484" s="41"/>
      <c r="HQN484" s="41"/>
      <c r="HQO484" s="41"/>
      <c r="HQP484" s="41"/>
      <c r="HQQ484" s="41"/>
      <c r="HQR484" s="41"/>
      <c r="HQS484" s="41"/>
      <c r="HQT484" s="41"/>
      <c r="HQU484" s="41"/>
      <c r="HQV484" s="41"/>
      <c r="HQW484" s="41"/>
      <c r="HQX484" s="41"/>
      <c r="HQY484" s="41"/>
      <c r="HQZ484" s="41"/>
      <c r="HRA484" s="41"/>
      <c r="HRB484" s="41"/>
      <c r="HRC484" s="41"/>
      <c r="HRD484" s="41"/>
      <c r="HRE484" s="41"/>
      <c r="HRF484" s="41"/>
      <c r="HRG484" s="41"/>
      <c r="HRH484" s="41"/>
      <c r="HRI484" s="41"/>
      <c r="HRJ484" s="41"/>
      <c r="HRK484" s="41"/>
      <c r="HRL484" s="41"/>
      <c r="HRM484" s="41"/>
      <c r="HRN484" s="41"/>
      <c r="HRO484" s="41"/>
      <c r="HRP484" s="41"/>
      <c r="HRQ484" s="41"/>
      <c r="HRR484" s="41"/>
      <c r="HRS484" s="41"/>
      <c r="HRT484" s="41"/>
      <c r="HRU484" s="41"/>
      <c r="HRV484" s="41"/>
      <c r="HRW484" s="41"/>
      <c r="HRX484" s="41"/>
      <c r="HRY484" s="41"/>
      <c r="HRZ484" s="41"/>
      <c r="HSA484" s="41"/>
      <c r="HSB484" s="41"/>
      <c r="HSC484" s="41"/>
      <c r="HSD484" s="41"/>
      <c r="HSE484" s="41"/>
      <c r="HSF484" s="41"/>
      <c r="HSG484" s="41"/>
      <c r="HSH484" s="41"/>
      <c r="HSI484" s="41"/>
      <c r="HSJ484" s="41"/>
      <c r="HSK484" s="41"/>
      <c r="HSL484" s="41"/>
      <c r="HSM484" s="41"/>
      <c r="HSN484" s="41"/>
      <c r="HSO484" s="41"/>
      <c r="HSP484" s="41"/>
      <c r="HSQ484" s="41"/>
      <c r="HSR484" s="41"/>
      <c r="HSS484" s="41"/>
      <c r="HST484" s="41"/>
      <c r="HSU484" s="41"/>
      <c r="HSV484" s="41"/>
      <c r="HSW484" s="41"/>
      <c r="HSX484" s="41"/>
      <c r="HSY484" s="41"/>
      <c r="HSZ484" s="41"/>
      <c r="HTA484" s="41"/>
      <c r="HTB484" s="41"/>
      <c r="HTC484" s="41"/>
      <c r="HTD484" s="41"/>
      <c r="HTE484" s="41"/>
      <c r="HTF484" s="41"/>
      <c r="HTG484" s="41"/>
      <c r="HTH484" s="41"/>
      <c r="HTI484" s="41"/>
      <c r="HTJ484" s="41"/>
      <c r="HTK484" s="41"/>
      <c r="HTL484" s="41"/>
      <c r="HTM484" s="41"/>
      <c r="HTN484" s="41"/>
      <c r="HTO484" s="41"/>
      <c r="HTP484" s="41"/>
      <c r="HTQ484" s="41"/>
      <c r="HTR484" s="41"/>
      <c r="HTS484" s="41"/>
      <c r="HTT484" s="41"/>
      <c r="HTU484" s="41"/>
      <c r="HTV484" s="41"/>
      <c r="HTW484" s="41"/>
      <c r="HTX484" s="41"/>
      <c r="HTY484" s="41"/>
      <c r="HTZ484" s="41"/>
      <c r="HUA484" s="41"/>
      <c r="HUB484" s="41"/>
      <c r="HUC484" s="41"/>
      <c r="HUD484" s="41"/>
      <c r="HUE484" s="41"/>
      <c r="HUF484" s="41"/>
      <c r="HUG484" s="41"/>
      <c r="HUH484" s="41"/>
      <c r="HUI484" s="41"/>
      <c r="HUJ484" s="41"/>
      <c r="HUK484" s="41"/>
      <c r="HUL484" s="41"/>
      <c r="HUM484" s="41"/>
      <c r="HUN484" s="41"/>
      <c r="HUO484" s="41"/>
      <c r="HUP484" s="41"/>
      <c r="HUQ484" s="41"/>
      <c r="HUR484" s="41"/>
      <c r="HUS484" s="41"/>
      <c r="HUT484" s="41"/>
      <c r="HUU484" s="41"/>
      <c r="HUV484" s="41"/>
      <c r="HUW484" s="41"/>
      <c r="HUX484" s="41"/>
      <c r="HUY484" s="41"/>
      <c r="HUZ484" s="41"/>
      <c r="HVA484" s="41"/>
      <c r="HVB484" s="41"/>
      <c r="HVC484" s="41"/>
      <c r="HVD484" s="41"/>
      <c r="HVE484" s="41"/>
      <c r="HVF484" s="41"/>
      <c r="HVG484" s="41"/>
      <c r="HVH484" s="41"/>
      <c r="HVI484" s="41"/>
      <c r="HVJ484" s="41"/>
      <c r="HVK484" s="41"/>
      <c r="HVL484" s="41"/>
      <c r="HVM484" s="41"/>
      <c r="HVN484" s="41"/>
      <c r="HVO484" s="41"/>
      <c r="HVP484" s="41"/>
      <c r="HVQ484" s="41"/>
      <c r="HVR484" s="41"/>
      <c r="HVS484" s="41"/>
      <c r="HVT484" s="41"/>
      <c r="HVU484" s="41"/>
      <c r="HVV484" s="41"/>
      <c r="HVW484" s="41"/>
      <c r="HVX484" s="41"/>
      <c r="HVY484" s="41"/>
      <c r="HVZ484" s="41"/>
      <c r="HWA484" s="41"/>
      <c r="HWB484" s="41"/>
      <c r="HWC484" s="41"/>
      <c r="HWD484" s="41"/>
      <c r="HWE484" s="41"/>
      <c r="HWF484" s="41"/>
      <c r="HWG484" s="41"/>
      <c r="HWH484" s="41"/>
      <c r="HWI484" s="41"/>
      <c r="HWJ484" s="41"/>
      <c r="HWK484" s="41"/>
      <c r="HWL484" s="41"/>
      <c r="HWM484" s="41"/>
      <c r="HWN484" s="41"/>
      <c r="HWO484" s="41"/>
      <c r="HWP484" s="41"/>
      <c r="HWQ484" s="41"/>
      <c r="HWR484" s="41"/>
      <c r="HWS484" s="41"/>
      <c r="HWT484" s="41"/>
      <c r="HWU484" s="41"/>
      <c r="HWV484" s="41"/>
      <c r="HWW484" s="41"/>
      <c r="HWX484" s="41"/>
      <c r="HWY484" s="41"/>
      <c r="HWZ484" s="41"/>
      <c r="HXA484" s="41"/>
      <c r="HXB484" s="41"/>
      <c r="HXC484" s="41"/>
      <c r="HXD484" s="41"/>
      <c r="HXE484" s="41"/>
      <c r="HXF484" s="41"/>
      <c r="HXG484" s="41"/>
      <c r="HXH484" s="41"/>
      <c r="HXI484" s="41"/>
      <c r="HXJ484" s="41"/>
      <c r="HXK484" s="41"/>
      <c r="HXL484" s="41"/>
      <c r="HXM484" s="41"/>
      <c r="HXN484" s="41"/>
      <c r="HXO484" s="41"/>
      <c r="HXP484" s="41"/>
      <c r="HXQ484" s="41"/>
      <c r="HXR484" s="41"/>
      <c r="HXS484" s="41"/>
      <c r="HXT484" s="41"/>
      <c r="HXU484" s="41"/>
      <c r="HXV484" s="41"/>
      <c r="HXW484" s="41"/>
      <c r="HXX484" s="41"/>
      <c r="HXY484" s="41"/>
      <c r="HXZ484" s="41"/>
      <c r="HYA484" s="41"/>
      <c r="HYB484" s="41"/>
      <c r="HYC484" s="41"/>
      <c r="HYD484" s="41"/>
      <c r="HYE484" s="41"/>
      <c r="HYF484" s="41"/>
      <c r="HYG484" s="41"/>
      <c r="HYH484" s="41"/>
      <c r="HYI484" s="41"/>
      <c r="HYJ484" s="41"/>
      <c r="HYK484" s="41"/>
      <c r="HYL484" s="41"/>
      <c r="HYM484" s="41"/>
      <c r="HYN484" s="41"/>
      <c r="HYO484" s="41"/>
      <c r="HYP484" s="41"/>
      <c r="HYQ484" s="41"/>
      <c r="HYR484" s="41"/>
      <c r="HYS484" s="41"/>
      <c r="HYT484" s="41"/>
      <c r="HYU484" s="41"/>
      <c r="HYV484" s="41"/>
      <c r="HYW484" s="41"/>
      <c r="HYX484" s="41"/>
      <c r="HYY484" s="41"/>
      <c r="HYZ484" s="41"/>
      <c r="HZA484" s="41"/>
      <c r="HZB484" s="41"/>
      <c r="HZC484" s="41"/>
      <c r="HZD484" s="41"/>
      <c r="HZE484" s="41"/>
      <c r="HZF484" s="41"/>
      <c r="HZG484" s="41"/>
      <c r="HZH484" s="41"/>
      <c r="HZI484" s="41"/>
      <c r="HZJ484" s="41"/>
      <c r="HZK484" s="41"/>
      <c r="HZL484" s="41"/>
      <c r="HZM484" s="41"/>
      <c r="HZN484" s="41"/>
      <c r="HZO484" s="41"/>
      <c r="HZP484" s="41"/>
      <c r="HZQ484" s="41"/>
      <c r="HZR484" s="41"/>
      <c r="HZS484" s="41"/>
      <c r="HZT484" s="41"/>
      <c r="HZU484" s="41"/>
      <c r="HZV484" s="41"/>
      <c r="HZW484" s="41"/>
      <c r="HZX484" s="41"/>
      <c r="HZY484" s="41"/>
      <c r="HZZ484" s="41"/>
      <c r="IAA484" s="41"/>
      <c r="IAB484" s="41"/>
      <c r="IAC484" s="41"/>
      <c r="IAD484" s="41"/>
      <c r="IAE484" s="41"/>
      <c r="IAF484" s="41"/>
      <c r="IAG484" s="41"/>
      <c r="IAH484" s="41"/>
      <c r="IAI484" s="41"/>
      <c r="IAJ484" s="41"/>
      <c r="IAK484" s="41"/>
      <c r="IAL484" s="41"/>
      <c r="IAM484" s="41"/>
      <c r="IAN484" s="41"/>
      <c r="IAO484" s="41"/>
      <c r="IAP484" s="41"/>
      <c r="IAQ484" s="41"/>
      <c r="IAR484" s="41"/>
      <c r="IAS484" s="41"/>
      <c r="IAT484" s="41"/>
      <c r="IAU484" s="41"/>
      <c r="IAV484" s="41"/>
      <c r="IAW484" s="41"/>
      <c r="IAX484" s="41"/>
      <c r="IAY484" s="41"/>
      <c r="IAZ484" s="41"/>
      <c r="IBA484" s="41"/>
      <c r="IBB484" s="41"/>
      <c r="IBC484" s="41"/>
      <c r="IBD484" s="41"/>
      <c r="IBE484" s="41"/>
      <c r="IBF484" s="41"/>
      <c r="IBG484" s="41"/>
      <c r="IBH484" s="41"/>
      <c r="IBI484" s="41"/>
      <c r="IBJ484" s="41"/>
      <c r="IBK484" s="41"/>
      <c r="IBL484" s="41"/>
      <c r="IBM484" s="41"/>
      <c r="IBN484" s="41"/>
      <c r="IBO484" s="41"/>
      <c r="IBP484" s="41"/>
      <c r="IBQ484" s="41"/>
      <c r="IBR484" s="41"/>
      <c r="IBS484" s="41"/>
      <c r="IBT484" s="41"/>
      <c r="IBU484" s="41"/>
      <c r="IBV484" s="41"/>
      <c r="IBW484" s="41"/>
      <c r="IBX484" s="41"/>
      <c r="IBY484" s="41"/>
      <c r="IBZ484" s="41"/>
      <c r="ICA484" s="41"/>
      <c r="ICB484" s="41"/>
      <c r="ICC484" s="41"/>
      <c r="ICD484" s="41"/>
      <c r="ICE484" s="41"/>
      <c r="ICF484" s="41"/>
      <c r="ICG484" s="41"/>
      <c r="ICH484" s="41"/>
      <c r="ICI484" s="41"/>
      <c r="ICJ484" s="41"/>
      <c r="ICK484" s="41"/>
      <c r="ICL484" s="41"/>
      <c r="ICM484" s="41"/>
      <c r="ICN484" s="41"/>
      <c r="ICO484" s="41"/>
      <c r="ICP484" s="41"/>
      <c r="ICQ484" s="41"/>
      <c r="ICR484" s="41"/>
      <c r="ICS484" s="41"/>
      <c r="ICT484" s="41"/>
      <c r="ICU484" s="41"/>
      <c r="ICV484" s="41"/>
      <c r="ICW484" s="41"/>
      <c r="ICX484" s="41"/>
      <c r="ICY484" s="41"/>
      <c r="ICZ484" s="41"/>
      <c r="IDA484" s="41"/>
      <c r="IDB484" s="41"/>
      <c r="IDC484" s="41"/>
      <c r="IDD484" s="41"/>
      <c r="IDE484" s="41"/>
      <c r="IDF484" s="41"/>
      <c r="IDG484" s="41"/>
      <c r="IDH484" s="41"/>
      <c r="IDI484" s="41"/>
      <c r="IDJ484" s="41"/>
      <c r="IDK484" s="41"/>
      <c r="IDL484" s="41"/>
      <c r="IDM484" s="41"/>
      <c r="IDN484" s="41"/>
      <c r="IDO484" s="41"/>
      <c r="IDP484" s="41"/>
      <c r="IDQ484" s="41"/>
      <c r="IDR484" s="41"/>
      <c r="IDS484" s="41"/>
      <c r="IDT484" s="41"/>
      <c r="IDU484" s="41"/>
      <c r="IDV484" s="41"/>
      <c r="IDW484" s="41"/>
      <c r="IDX484" s="41"/>
      <c r="IDY484" s="41"/>
      <c r="IDZ484" s="41"/>
      <c r="IEA484" s="41"/>
      <c r="IEB484" s="41"/>
      <c r="IEC484" s="41"/>
      <c r="IED484" s="41"/>
      <c r="IEE484" s="41"/>
      <c r="IEF484" s="41"/>
      <c r="IEG484" s="41"/>
      <c r="IEH484" s="41"/>
      <c r="IEI484" s="41"/>
      <c r="IEJ484" s="41"/>
      <c r="IEK484" s="41"/>
      <c r="IEL484" s="41"/>
      <c r="IEM484" s="41"/>
      <c r="IEN484" s="41"/>
      <c r="IEO484" s="41"/>
      <c r="IEP484" s="41"/>
      <c r="IEQ484" s="41"/>
      <c r="IER484" s="41"/>
      <c r="IES484" s="41"/>
      <c r="IET484" s="41"/>
      <c r="IEU484" s="41"/>
      <c r="IEV484" s="41"/>
      <c r="IEW484" s="41"/>
      <c r="IEX484" s="41"/>
      <c r="IEY484" s="41"/>
      <c r="IEZ484" s="41"/>
      <c r="IFA484" s="41"/>
      <c r="IFB484" s="41"/>
      <c r="IFC484" s="41"/>
      <c r="IFD484" s="41"/>
      <c r="IFE484" s="41"/>
      <c r="IFF484" s="41"/>
      <c r="IFG484" s="41"/>
      <c r="IFH484" s="41"/>
      <c r="IFI484" s="41"/>
      <c r="IFJ484" s="41"/>
      <c r="IFK484" s="41"/>
      <c r="IFL484" s="41"/>
      <c r="IFM484" s="41"/>
      <c r="IFN484" s="41"/>
      <c r="IFO484" s="41"/>
      <c r="IFP484" s="41"/>
      <c r="IFQ484" s="41"/>
      <c r="IFR484" s="41"/>
      <c r="IFS484" s="41"/>
      <c r="IFT484" s="41"/>
      <c r="IFU484" s="41"/>
      <c r="IFV484" s="41"/>
      <c r="IFW484" s="41"/>
      <c r="IFX484" s="41"/>
      <c r="IFY484" s="41"/>
      <c r="IFZ484" s="41"/>
      <c r="IGA484" s="41"/>
      <c r="IGB484" s="41"/>
      <c r="IGC484" s="41"/>
      <c r="IGD484" s="41"/>
      <c r="IGE484" s="41"/>
      <c r="IGF484" s="41"/>
      <c r="IGG484" s="41"/>
      <c r="IGH484" s="41"/>
      <c r="IGI484" s="41"/>
      <c r="IGJ484" s="41"/>
      <c r="IGK484" s="41"/>
      <c r="IGL484" s="41"/>
      <c r="IGM484" s="41"/>
      <c r="IGN484" s="41"/>
      <c r="IGO484" s="41"/>
      <c r="IGP484" s="41"/>
      <c r="IGQ484" s="41"/>
      <c r="IGR484" s="41"/>
      <c r="IGS484" s="41"/>
      <c r="IGT484" s="41"/>
      <c r="IGU484" s="41"/>
      <c r="IGV484" s="41"/>
      <c r="IGW484" s="41"/>
      <c r="IGX484" s="41"/>
      <c r="IGY484" s="41"/>
      <c r="IGZ484" s="41"/>
      <c r="IHA484" s="41"/>
      <c r="IHB484" s="41"/>
      <c r="IHC484" s="41"/>
      <c r="IHD484" s="41"/>
      <c r="IHE484" s="41"/>
      <c r="IHF484" s="41"/>
      <c r="IHG484" s="41"/>
      <c r="IHH484" s="41"/>
      <c r="IHI484" s="41"/>
      <c r="IHJ484" s="41"/>
      <c r="IHK484" s="41"/>
      <c r="IHL484" s="41"/>
      <c r="IHM484" s="41"/>
      <c r="IHN484" s="41"/>
      <c r="IHO484" s="41"/>
      <c r="IHP484" s="41"/>
      <c r="IHQ484" s="41"/>
      <c r="IHR484" s="41"/>
      <c r="IHS484" s="41"/>
      <c r="IHT484" s="41"/>
      <c r="IHU484" s="41"/>
      <c r="IHV484" s="41"/>
      <c r="IHW484" s="41"/>
      <c r="IHX484" s="41"/>
      <c r="IHY484" s="41"/>
      <c r="IHZ484" s="41"/>
      <c r="IIA484" s="41"/>
      <c r="IIB484" s="41"/>
      <c r="IIC484" s="41"/>
      <c r="IID484" s="41"/>
      <c r="IIE484" s="41"/>
      <c r="IIF484" s="41"/>
      <c r="IIG484" s="41"/>
      <c r="IIH484" s="41"/>
      <c r="III484" s="41"/>
      <c r="IIJ484" s="41"/>
      <c r="IIK484" s="41"/>
      <c r="IIL484" s="41"/>
      <c r="IIM484" s="41"/>
      <c r="IIN484" s="41"/>
      <c r="IIO484" s="41"/>
      <c r="IIP484" s="41"/>
      <c r="IIQ484" s="41"/>
      <c r="IIR484" s="41"/>
      <c r="IIS484" s="41"/>
      <c r="IIT484" s="41"/>
      <c r="IIU484" s="41"/>
      <c r="IIV484" s="41"/>
      <c r="IIW484" s="41"/>
      <c r="IIX484" s="41"/>
      <c r="IIY484" s="41"/>
      <c r="IIZ484" s="41"/>
      <c r="IJA484" s="41"/>
      <c r="IJB484" s="41"/>
      <c r="IJC484" s="41"/>
      <c r="IJD484" s="41"/>
      <c r="IJE484" s="41"/>
      <c r="IJF484" s="41"/>
      <c r="IJG484" s="41"/>
      <c r="IJH484" s="41"/>
      <c r="IJI484" s="41"/>
      <c r="IJJ484" s="41"/>
      <c r="IJK484" s="41"/>
      <c r="IJL484" s="41"/>
      <c r="IJM484" s="41"/>
      <c r="IJN484" s="41"/>
      <c r="IJO484" s="41"/>
      <c r="IJP484" s="41"/>
      <c r="IJQ484" s="41"/>
      <c r="IJR484" s="41"/>
      <c r="IJS484" s="41"/>
      <c r="IJT484" s="41"/>
      <c r="IJU484" s="41"/>
      <c r="IJV484" s="41"/>
      <c r="IJW484" s="41"/>
      <c r="IJX484" s="41"/>
      <c r="IJY484" s="41"/>
      <c r="IJZ484" s="41"/>
      <c r="IKA484" s="41"/>
      <c r="IKB484" s="41"/>
      <c r="IKC484" s="41"/>
      <c r="IKD484" s="41"/>
      <c r="IKE484" s="41"/>
      <c r="IKF484" s="41"/>
      <c r="IKG484" s="41"/>
      <c r="IKH484" s="41"/>
      <c r="IKI484" s="41"/>
      <c r="IKJ484" s="41"/>
      <c r="IKK484" s="41"/>
      <c r="IKL484" s="41"/>
      <c r="IKM484" s="41"/>
      <c r="IKN484" s="41"/>
      <c r="IKO484" s="41"/>
      <c r="IKP484" s="41"/>
      <c r="IKQ484" s="41"/>
      <c r="IKR484" s="41"/>
      <c r="IKS484" s="41"/>
      <c r="IKT484" s="41"/>
      <c r="IKU484" s="41"/>
      <c r="IKV484" s="41"/>
      <c r="IKW484" s="41"/>
      <c r="IKX484" s="41"/>
      <c r="IKY484" s="41"/>
      <c r="IKZ484" s="41"/>
      <c r="ILA484" s="41"/>
      <c r="ILB484" s="41"/>
      <c r="ILC484" s="41"/>
      <c r="ILD484" s="41"/>
      <c r="ILE484" s="41"/>
      <c r="ILF484" s="41"/>
      <c r="ILG484" s="41"/>
      <c r="ILH484" s="41"/>
      <c r="ILI484" s="41"/>
      <c r="ILJ484" s="41"/>
      <c r="ILK484" s="41"/>
      <c r="ILL484" s="41"/>
      <c r="ILM484" s="41"/>
      <c r="ILN484" s="41"/>
      <c r="ILO484" s="41"/>
      <c r="ILP484" s="41"/>
      <c r="ILQ484" s="41"/>
      <c r="ILR484" s="41"/>
      <c r="ILS484" s="41"/>
      <c r="ILT484" s="41"/>
      <c r="ILU484" s="41"/>
      <c r="ILV484" s="41"/>
      <c r="ILW484" s="41"/>
      <c r="ILX484" s="41"/>
      <c r="ILY484" s="41"/>
      <c r="ILZ484" s="41"/>
      <c r="IMA484" s="41"/>
      <c r="IMB484" s="41"/>
      <c r="IMC484" s="41"/>
      <c r="IMD484" s="41"/>
      <c r="IME484" s="41"/>
      <c r="IMF484" s="41"/>
      <c r="IMG484" s="41"/>
      <c r="IMH484" s="41"/>
      <c r="IMI484" s="41"/>
      <c r="IMJ484" s="41"/>
      <c r="IMK484" s="41"/>
      <c r="IML484" s="41"/>
      <c r="IMM484" s="41"/>
      <c r="IMN484" s="41"/>
      <c r="IMO484" s="41"/>
      <c r="IMP484" s="41"/>
      <c r="IMQ484" s="41"/>
      <c r="IMR484" s="41"/>
      <c r="IMS484" s="41"/>
      <c r="IMT484" s="41"/>
      <c r="IMU484" s="41"/>
      <c r="IMV484" s="41"/>
      <c r="IMW484" s="41"/>
      <c r="IMX484" s="41"/>
      <c r="IMY484" s="41"/>
      <c r="IMZ484" s="41"/>
      <c r="INA484" s="41"/>
      <c r="INB484" s="41"/>
      <c r="INC484" s="41"/>
      <c r="IND484" s="41"/>
      <c r="INE484" s="41"/>
      <c r="INF484" s="41"/>
      <c r="ING484" s="41"/>
      <c r="INH484" s="41"/>
      <c r="INI484" s="41"/>
      <c r="INJ484" s="41"/>
      <c r="INK484" s="41"/>
      <c r="INL484" s="41"/>
      <c r="INM484" s="41"/>
      <c r="INN484" s="41"/>
      <c r="INO484" s="41"/>
      <c r="INP484" s="41"/>
      <c r="INQ484" s="41"/>
      <c r="INR484" s="41"/>
      <c r="INS484" s="41"/>
      <c r="INT484" s="41"/>
      <c r="INU484" s="41"/>
      <c r="INV484" s="41"/>
      <c r="INW484" s="41"/>
      <c r="INX484" s="41"/>
      <c r="INY484" s="41"/>
      <c r="INZ484" s="41"/>
      <c r="IOA484" s="41"/>
      <c r="IOB484" s="41"/>
      <c r="IOC484" s="41"/>
      <c r="IOD484" s="41"/>
      <c r="IOE484" s="41"/>
      <c r="IOF484" s="41"/>
      <c r="IOG484" s="41"/>
      <c r="IOH484" s="41"/>
      <c r="IOI484" s="41"/>
      <c r="IOJ484" s="41"/>
      <c r="IOK484" s="41"/>
      <c r="IOL484" s="41"/>
      <c r="IOM484" s="41"/>
      <c r="ION484" s="41"/>
      <c r="IOO484" s="41"/>
      <c r="IOP484" s="41"/>
      <c r="IOQ484" s="41"/>
      <c r="IOR484" s="41"/>
      <c r="IOS484" s="41"/>
      <c r="IOT484" s="41"/>
      <c r="IOU484" s="41"/>
      <c r="IOV484" s="41"/>
      <c r="IOW484" s="41"/>
      <c r="IOX484" s="41"/>
      <c r="IOY484" s="41"/>
      <c r="IOZ484" s="41"/>
      <c r="IPA484" s="41"/>
      <c r="IPB484" s="41"/>
      <c r="IPC484" s="41"/>
      <c r="IPD484" s="41"/>
      <c r="IPE484" s="41"/>
      <c r="IPF484" s="41"/>
      <c r="IPG484" s="41"/>
      <c r="IPH484" s="41"/>
      <c r="IPI484" s="41"/>
      <c r="IPJ484" s="41"/>
      <c r="IPK484" s="41"/>
      <c r="IPL484" s="41"/>
      <c r="IPM484" s="41"/>
      <c r="IPN484" s="41"/>
      <c r="IPO484" s="41"/>
      <c r="IPP484" s="41"/>
      <c r="IPQ484" s="41"/>
      <c r="IPR484" s="41"/>
      <c r="IPS484" s="41"/>
      <c r="IPT484" s="41"/>
      <c r="IPU484" s="41"/>
      <c r="IPV484" s="41"/>
      <c r="IPW484" s="41"/>
      <c r="IPX484" s="41"/>
      <c r="IPY484" s="41"/>
      <c r="IPZ484" s="41"/>
      <c r="IQA484" s="41"/>
      <c r="IQB484" s="41"/>
      <c r="IQC484" s="41"/>
      <c r="IQD484" s="41"/>
      <c r="IQE484" s="41"/>
      <c r="IQF484" s="41"/>
      <c r="IQG484" s="41"/>
      <c r="IQH484" s="41"/>
      <c r="IQI484" s="41"/>
      <c r="IQJ484" s="41"/>
      <c r="IQK484" s="41"/>
      <c r="IQL484" s="41"/>
      <c r="IQM484" s="41"/>
      <c r="IQN484" s="41"/>
      <c r="IQO484" s="41"/>
      <c r="IQP484" s="41"/>
      <c r="IQQ484" s="41"/>
      <c r="IQR484" s="41"/>
      <c r="IQS484" s="41"/>
      <c r="IQT484" s="41"/>
      <c r="IQU484" s="41"/>
      <c r="IQV484" s="41"/>
      <c r="IQW484" s="41"/>
      <c r="IQX484" s="41"/>
      <c r="IQY484" s="41"/>
      <c r="IQZ484" s="41"/>
      <c r="IRA484" s="41"/>
      <c r="IRB484" s="41"/>
      <c r="IRC484" s="41"/>
      <c r="IRD484" s="41"/>
      <c r="IRE484" s="41"/>
      <c r="IRF484" s="41"/>
      <c r="IRG484" s="41"/>
      <c r="IRH484" s="41"/>
      <c r="IRI484" s="41"/>
      <c r="IRJ484" s="41"/>
      <c r="IRK484" s="41"/>
      <c r="IRL484" s="41"/>
      <c r="IRM484" s="41"/>
      <c r="IRN484" s="41"/>
      <c r="IRO484" s="41"/>
      <c r="IRP484" s="41"/>
      <c r="IRQ484" s="41"/>
      <c r="IRR484" s="41"/>
      <c r="IRS484" s="41"/>
      <c r="IRT484" s="41"/>
      <c r="IRU484" s="41"/>
      <c r="IRV484" s="41"/>
      <c r="IRW484" s="41"/>
      <c r="IRX484" s="41"/>
      <c r="IRY484" s="41"/>
      <c r="IRZ484" s="41"/>
      <c r="ISA484" s="41"/>
      <c r="ISB484" s="41"/>
      <c r="ISC484" s="41"/>
      <c r="ISD484" s="41"/>
      <c r="ISE484" s="41"/>
      <c r="ISF484" s="41"/>
      <c r="ISG484" s="41"/>
      <c r="ISH484" s="41"/>
      <c r="ISI484" s="41"/>
      <c r="ISJ484" s="41"/>
      <c r="ISK484" s="41"/>
      <c r="ISL484" s="41"/>
      <c r="ISM484" s="41"/>
      <c r="ISN484" s="41"/>
      <c r="ISO484" s="41"/>
      <c r="ISP484" s="41"/>
      <c r="ISQ484" s="41"/>
      <c r="ISR484" s="41"/>
      <c r="ISS484" s="41"/>
      <c r="IST484" s="41"/>
      <c r="ISU484" s="41"/>
      <c r="ISV484" s="41"/>
      <c r="ISW484" s="41"/>
      <c r="ISX484" s="41"/>
      <c r="ISY484" s="41"/>
      <c r="ISZ484" s="41"/>
      <c r="ITA484" s="41"/>
      <c r="ITB484" s="41"/>
      <c r="ITC484" s="41"/>
      <c r="ITD484" s="41"/>
      <c r="ITE484" s="41"/>
      <c r="ITF484" s="41"/>
      <c r="ITG484" s="41"/>
      <c r="ITH484" s="41"/>
      <c r="ITI484" s="41"/>
      <c r="ITJ484" s="41"/>
      <c r="ITK484" s="41"/>
      <c r="ITL484" s="41"/>
      <c r="ITM484" s="41"/>
      <c r="ITN484" s="41"/>
      <c r="ITO484" s="41"/>
      <c r="ITP484" s="41"/>
      <c r="ITQ484" s="41"/>
      <c r="ITR484" s="41"/>
      <c r="ITS484" s="41"/>
      <c r="ITT484" s="41"/>
      <c r="ITU484" s="41"/>
      <c r="ITV484" s="41"/>
      <c r="ITW484" s="41"/>
      <c r="ITX484" s="41"/>
      <c r="ITY484" s="41"/>
      <c r="ITZ484" s="41"/>
      <c r="IUA484" s="41"/>
      <c r="IUB484" s="41"/>
      <c r="IUC484" s="41"/>
      <c r="IUD484" s="41"/>
      <c r="IUE484" s="41"/>
      <c r="IUF484" s="41"/>
      <c r="IUG484" s="41"/>
      <c r="IUH484" s="41"/>
      <c r="IUI484" s="41"/>
      <c r="IUJ484" s="41"/>
      <c r="IUK484" s="41"/>
      <c r="IUL484" s="41"/>
      <c r="IUM484" s="41"/>
      <c r="IUN484" s="41"/>
      <c r="IUO484" s="41"/>
      <c r="IUP484" s="41"/>
      <c r="IUQ484" s="41"/>
      <c r="IUR484" s="41"/>
      <c r="IUS484" s="41"/>
      <c r="IUT484" s="41"/>
      <c r="IUU484" s="41"/>
      <c r="IUV484" s="41"/>
      <c r="IUW484" s="41"/>
      <c r="IUX484" s="41"/>
      <c r="IUY484" s="41"/>
      <c r="IUZ484" s="41"/>
      <c r="IVA484" s="41"/>
      <c r="IVB484" s="41"/>
      <c r="IVC484" s="41"/>
      <c r="IVD484" s="41"/>
      <c r="IVE484" s="41"/>
      <c r="IVF484" s="41"/>
      <c r="IVG484" s="41"/>
      <c r="IVH484" s="41"/>
      <c r="IVI484" s="41"/>
      <c r="IVJ484" s="41"/>
      <c r="IVK484" s="41"/>
      <c r="IVL484" s="41"/>
      <c r="IVM484" s="41"/>
      <c r="IVN484" s="41"/>
      <c r="IVO484" s="41"/>
      <c r="IVP484" s="41"/>
      <c r="IVQ484" s="41"/>
      <c r="IVR484" s="41"/>
      <c r="IVS484" s="41"/>
      <c r="IVT484" s="41"/>
      <c r="IVU484" s="41"/>
      <c r="IVV484" s="41"/>
      <c r="IVW484" s="41"/>
      <c r="IVX484" s="41"/>
      <c r="IVY484" s="41"/>
      <c r="IVZ484" s="41"/>
      <c r="IWA484" s="41"/>
      <c r="IWB484" s="41"/>
      <c r="IWC484" s="41"/>
      <c r="IWD484" s="41"/>
      <c r="IWE484" s="41"/>
      <c r="IWF484" s="41"/>
      <c r="IWG484" s="41"/>
      <c r="IWH484" s="41"/>
      <c r="IWI484" s="41"/>
      <c r="IWJ484" s="41"/>
      <c r="IWK484" s="41"/>
      <c r="IWL484" s="41"/>
      <c r="IWM484" s="41"/>
      <c r="IWN484" s="41"/>
      <c r="IWO484" s="41"/>
      <c r="IWP484" s="41"/>
      <c r="IWQ484" s="41"/>
      <c r="IWR484" s="41"/>
      <c r="IWS484" s="41"/>
      <c r="IWT484" s="41"/>
      <c r="IWU484" s="41"/>
      <c r="IWV484" s="41"/>
      <c r="IWW484" s="41"/>
      <c r="IWX484" s="41"/>
      <c r="IWY484" s="41"/>
      <c r="IWZ484" s="41"/>
      <c r="IXA484" s="41"/>
      <c r="IXB484" s="41"/>
      <c r="IXC484" s="41"/>
      <c r="IXD484" s="41"/>
      <c r="IXE484" s="41"/>
      <c r="IXF484" s="41"/>
      <c r="IXG484" s="41"/>
      <c r="IXH484" s="41"/>
      <c r="IXI484" s="41"/>
      <c r="IXJ484" s="41"/>
      <c r="IXK484" s="41"/>
      <c r="IXL484" s="41"/>
      <c r="IXM484" s="41"/>
      <c r="IXN484" s="41"/>
      <c r="IXO484" s="41"/>
      <c r="IXP484" s="41"/>
      <c r="IXQ484" s="41"/>
      <c r="IXR484" s="41"/>
      <c r="IXS484" s="41"/>
      <c r="IXT484" s="41"/>
      <c r="IXU484" s="41"/>
      <c r="IXV484" s="41"/>
      <c r="IXW484" s="41"/>
      <c r="IXX484" s="41"/>
      <c r="IXY484" s="41"/>
      <c r="IXZ484" s="41"/>
      <c r="IYA484" s="41"/>
      <c r="IYB484" s="41"/>
      <c r="IYC484" s="41"/>
      <c r="IYD484" s="41"/>
      <c r="IYE484" s="41"/>
      <c r="IYF484" s="41"/>
      <c r="IYG484" s="41"/>
      <c r="IYH484" s="41"/>
      <c r="IYI484" s="41"/>
      <c r="IYJ484" s="41"/>
      <c r="IYK484" s="41"/>
      <c r="IYL484" s="41"/>
      <c r="IYM484" s="41"/>
      <c r="IYN484" s="41"/>
      <c r="IYO484" s="41"/>
      <c r="IYP484" s="41"/>
      <c r="IYQ484" s="41"/>
      <c r="IYR484" s="41"/>
      <c r="IYS484" s="41"/>
      <c r="IYT484" s="41"/>
      <c r="IYU484" s="41"/>
      <c r="IYV484" s="41"/>
      <c r="IYW484" s="41"/>
      <c r="IYX484" s="41"/>
      <c r="IYY484" s="41"/>
      <c r="IYZ484" s="41"/>
      <c r="IZA484" s="41"/>
      <c r="IZB484" s="41"/>
      <c r="IZC484" s="41"/>
      <c r="IZD484" s="41"/>
      <c r="IZE484" s="41"/>
      <c r="IZF484" s="41"/>
      <c r="IZG484" s="41"/>
      <c r="IZH484" s="41"/>
      <c r="IZI484" s="41"/>
      <c r="IZJ484" s="41"/>
      <c r="IZK484" s="41"/>
      <c r="IZL484" s="41"/>
      <c r="IZM484" s="41"/>
      <c r="IZN484" s="41"/>
      <c r="IZO484" s="41"/>
      <c r="IZP484" s="41"/>
      <c r="IZQ484" s="41"/>
      <c r="IZR484" s="41"/>
      <c r="IZS484" s="41"/>
      <c r="IZT484" s="41"/>
      <c r="IZU484" s="41"/>
      <c r="IZV484" s="41"/>
      <c r="IZW484" s="41"/>
      <c r="IZX484" s="41"/>
      <c r="IZY484" s="41"/>
      <c r="IZZ484" s="41"/>
      <c r="JAA484" s="41"/>
      <c r="JAB484" s="41"/>
      <c r="JAC484" s="41"/>
      <c r="JAD484" s="41"/>
      <c r="JAE484" s="41"/>
      <c r="JAF484" s="41"/>
      <c r="JAG484" s="41"/>
      <c r="JAH484" s="41"/>
      <c r="JAI484" s="41"/>
      <c r="JAJ484" s="41"/>
      <c r="JAK484" s="41"/>
      <c r="JAL484" s="41"/>
      <c r="JAM484" s="41"/>
      <c r="JAN484" s="41"/>
      <c r="JAO484" s="41"/>
      <c r="JAP484" s="41"/>
      <c r="JAQ484" s="41"/>
      <c r="JAR484" s="41"/>
      <c r="JAS484" s="41"/>
      <c r="JAT484" s="41"/>
      <c r="JAU484" s="41"/>
      <c r="JAV484" s="41"/>
      <c r="JAW484" s="41"/>
      <c r="JAX484" s="41"/>
      <c r="JAY484" s="41"/>
      <c r="JAZ484" s="41"/>
      <c r="JBA484" s="41"/>
      <c r="JBB484" s="41"/>
      <c r="JBC484" s="41"/>
      <c r="JBD484" s="41"/>
      <c r="JBE484" s="41"/>
      <c r="JBF484" s="41"/>
      <c r="JBG484" s="41"/>
      <c r="JBH484" s="41"/>
      <c r="JBI484" s="41"/>
      <c r="JBJ484" s="41"/>
      <c r="JBK484" s="41"/>
      <c r="JBL484" s="41"/>
      <c r="JBM484" s="41"/>
      <c r="JBN484" s="41"/>
      <c r="JBO484" s="41"/>
      <c r="JBP484" s="41"/>
      <c r="JBQ484" s="41"/>
      <c r="JBR484" s="41"/>
      <c r="JBS484" s="41"/>
      <c r="JBT484" s="41"/>
      <c r="JBU484" s="41"/>
      <c r="JBV484" s="41"/>
      <c r="JBW484" s="41"/>
      <c r="JBX484" s="41"/>
      <c r="JBY484" s="41"/>
      <c r="JBZ484" s="41"/>
      <c r="JCA484" s="41"/>
      <c r="JCB484" s="41"/>
      <c r="JCC484" s="41"/>
      <c r="JCD484" s="41"/>
      <c r="JCE484" s="41"/>
      <c r="JCF484" s="41"/>
      <c r="JCG484" s="41"/>
      <c r="JCH484" s="41"/>
      <c r="JCI484" s="41"/>
      <c r="JCJ484" s="41"/>
      <c r="JCK484" s="41"/>
      <c r="JCL484" s="41"/>
      <c r="JCM484" s="41"/>
      <c r="JCN484" s="41"/>
      <c r="JCO484" s="41"/>
      <c r="JCP484" s="41"/>
      <c r="JCQ484" s="41"/>
      <c r="JCR484" s="41"/>
      <c r="JCS484" s="41"/>
      <c r="JCT484" s="41"/>
      <c r="JCU484" s="41"/>
      <c r="JCV484" s="41"/>
      <c r="JCW484" s="41"/>
      <c r="JCX484" s="41"/>
      <c r="JCY484" s="41"/>
      <c r="JCZ484" s="41"/>
      <c r="JDA484" s="41"/>
      <c r="JDB484" s="41"/>
      <c r="JDC484" s="41"/>
      <c r="JDD484" s="41"/>
      <c r="JDE484" s="41"/>
      <c r="JDF484" s="41"/>
      <c r="JDG484" s="41"/>
      <c r="JDH484" s="41"/>
      <c r="JDI484" s="41"/>
      <c r="JDJ484" s="41"/>
      <c r="JDK484" s="41"/>
      <c r="JDL484" s="41"/>
      <c r="JDM484" s="41"/>
      <c r="JDN484" s="41"/>
      <c r="JDO484" s="41"/>
      <c r="JDP484" s="41"/>
      <c r="JDQ484" s="41"/>
      <c r="JDR484" s="41"/>
      <c r="JDS484" s="41"/>
      <c r="JDT484" s="41"/>
      <c r="JDU484" s="41"/>
      <c r="JDV484" s="41"/>
      <c r="JDW484" s="41"/>
      <c r="JDX484" s="41"/>
      <c r="JDY484" s="41"/>
      <c r="JDZ484" s="41"/>
      <c r="JEA484" s="41"/>
      <c r="JEB484" s="41"/>
      <c r="JEC484" s="41"/>
      <c r="JED484" s="41"/>
      <c r="JEE484" s="41"/>
      <c r="JEF484" s="41"/>
      <c r="JEG484" s="41"/>
      <c r="JEH484" s="41"/>
      <c r="JEI484" s="41"/>
      <c r="JEJ484" s="41"/>
      <c r="JEK484" s="41"/>
      <c r="JEL484" s="41"/>
      <c r="JEM484" s="41"/>
      <c r="JEN484" s="41"/>
      <c r="JEO484" s="41"/>
      <c r="JEP484" s="41"/>
      <c r="JEQ484" s="41"/>
      <c r="JER484" s="41"/>
      <c r="JES484" s="41"/>
      <c r="JET484" s="41"/>
      <c r="JEU484" s="41"/>
      <c r="JEV484" s="41"/>
      <c r="JEW484" s="41"/>
      <c r="JEX484" s="41"/>
      <c r="JEY484" s="41"/>
      <c r="JEZ484" s="41"/>
      <c r="JFA484" s="41"/>
      <c r="JFB484" s="41"/>
      <c r="JFC484" s="41"/>
      <c r="JFD484" s="41"/>
      <c r="JFE484" s="41"/>
      <c r="JFF484" s="41"/>
      <c r="JFG484" s="41"/>
      <c r="JFH484" s="41"/>
      <c r="JFI484" s="41"/>
      <c r="JFJ484" s="41"/>
      <c r="JFK484" s="41"/>
      <c r="JFL484" s="41"/>
      <c r="JFM484" s="41"/>
      <c r="JFN484" s="41"/>
      <c r="JFO484" s="41"/>
      <c r="JFP484" s="41"/>
      <c r="JFQ484" s="41"/>
      <c r="JFR484" s="41"/>
      <c r="JFS484" s="41"/>
      <c r="JFT484" s="41"/>
      <c r="JFU484" s="41"/>
      <c r="JFV484" s="41"/>
      <c r="JFW484" s="41"/>
      <c r="JFX484" s="41"/>
      <c r="JFY484" s="41"/>
      <c r="JFZ484" s="41"/>
      <c r="JGA484" s="41"/>
      <c r="JGB484" s="41"/>
      <c r="JGC484" s="41"/>
      <c r="JGD484" s="41"/>
      <c r="JGE484" s="41"/>
      <c r="JGF484" s="41"/>
      <c r="JGG484" s="41"/>
      <c r="JGH484" s="41"/>
      <c r="JGI484" s="41"/>
      <c r="JGJ484" s="41"/>
      <c r="JGK484" s="41"/>
      <c r="JGL484" s="41"/>
      <c r="JGM484" s="41"/>
      <c r="JGN484" s="41"/>
      <c r="JGO484" s="41"/>
      <c r="JGP484" s="41"/>
      <c r="JGQ484" s="41"/>
      <c r="JGR484" s="41"/>
      <c r="JGS484" s="41"/>
      <c r="JGT484" s="41"/>
      <c r="JGU484" s="41"/>
      <c r="JGV484" s="41"/>
      <c r="JGW484" s="41"/>
      <c r="JGX484" s="41"/>
      <c r="JGY484" s="41"/>
      <c r="JGZ484" s="41"/>
      <c r="JHA484" s="41"/>
      <c r="JHB484" s="41"/>
      <c r="JHC484" s="41"/>
      <c r="JHD484" s="41"/>
      <c r="JHE484" s="41"/>
      <c r="JHF484" s="41"/>
      <c r="JHG484" s="41"/>
      <c r="JHH484" s="41"/>
      <c r="JHI484" s="41"/>
      <c r="JHJ484" s="41"/>
      <c r="JHK484" s="41"/>
      <c r="JHL484" s="41"/>
      <c r="JHM484" s="41"/>
      <c r="JHN484" s="41"/>
      <c r="JHO484" s="41"/>
      <c r="JHP484" s="41"/>
      <c r="JHQ484" s="41"/>
      <c r="JHR484" s="41"/>
      <c r="JHS484" s="41"/>
      <c r="JHT484" s="41"/>
      <c r="JHU484" s="41"/>
      <c r="JHV484" s="41"/>
      <c r="JHW484" s="41"/>
      <c r="JHX484" s="41"/>
      <c r="JHY484" s="41"/>
      <c r="JHZ484" s="41"/>
      <c r="JIA484" s="41"/>
      <c r="JIB484" s="41"/>
      <c r="JIC484" s="41"/>
      <c r="JID484" s="41"/>
      <c r="JIE484" s="41"/>
      <c r="JIF484" s="41"/>
      <c r="JIG484" s="41"/>
      <c r="JIH484" s="41"/>
      <c r="JII484" s="41"/>
      <c r="JIJ484" s="41"/>
      <c r="JIK484" s="41"/>
      <c r="JIL484" s="41"/>
      <c r="JIM484" s="41"/>
      <c r="JIN484" s="41"/>
      <c r="JIO484" s="41"/>
      <c r="JIP484" s="41"/>
      <c r="JIQ484" s="41"/>
      <c r="JIR484" s="41"/>
      <c r="JIS484" s="41"/>
      <c r="JIT484" s="41"/>
      <c r="JIU484" s="41"/>
      <c r="JIV484" s="41"/>
      <c r="JIW484" s="41"/>
      <c r="JIX484" s="41"/>
      <c r="JIY484" s="41"/>
      <c r="JIZ484" s="41"/>
      <c r="JJA484" s="41"/>
      <c r="JJB484" s="41"/>
      <c r="JJC484" s="41"/>
      <c r="JJD484" s="41"/>
      <c r="JJE484" s="41"/>
      <c r="JJF484" s="41"/>
      <c r="JJG484" s="41"/>
      <c r="JJH484" s="41"/>
      <c r="JJI484" s="41"/>
      <c r="JJJ484" s="41"/>
      <c r="JJK484" s="41"/>
      <c r="JJL484" s="41"/>
      <c r="JJM484" s="41"/>
      <c r="JJN484" s="41"/>
      <c r="JJO484" s="41"/>
      <c r="JJP484" s="41"/>
      <c r="JJQ484" s="41"/>
      <c r="JJR484" s="41"/>
      <c r="JJS484" s="41"/>
      <c r="JJT484" s="41"/>
      <c r="JJU484" s="41"/>
      <c r="JJV484" s="41"/>
      <c r="JJW484" s="41"/>
      <c r="JJX484" s="41"/>
      <c r="JJY484" s="41"/>
      <c r="JJZ484" s="41"/>
      <c r="JKA484" s="41"/>
      <c r="JKB484" s="41"/>
      <c r="JKC484" s="41"/>
      <c r="JKD484" s="41"/>
      <c r="JKE484" s="41"/>
      <c r="JKF484" s="41"/>
      <c r="JKG484" s="41"/>
      <c r="JKH484" s="41"/>
      <c r="JKI484" s="41"/>
      <c r="JKJ484" s="41"/>
      <c r="JKK484" s="41"/>
      <c r="JKL484" s="41"/>
      <c r="JKM484" s="41"/>
      <c r="JKN484" s="41"/>
      <c r="JKO484" s="41"/>
      <c r="JKP484" s="41"/>
      <c r="JKQ484" s="41"/>
      <c r="JKR484" s="41"/>
      <c r="JKS484" s="41"/>
      <c r="JKT484" s="41"/>
      <c r="JKU484" s="41"/>
      <c r="JKV484" s="41"/>
      <c r="JKW484" s="41"/>
      <c r="JKX484" s="41"/>
      <c r="JKY484" s="41"/>
      <c r="JKZ484" s="41"/>
      <c r="JLA484" s="41"/>
      <c r="JLB484" s="41"/>
      <c r="JLC484" s="41"/>
      <c r="JLD484" s="41"/>
      <c r="JLE484" s="41"/>
      <c r="JLF484" s="41"/>
      <c r="JLG484" s="41"/>
      <c r="JLH484" s="41"/>
      <c r="JLI484" s="41"/>
      <c r="JLJ484" s="41"/>
      <c r="JLK484" s="41"/>
      <c r="JLL484" s="41"/>
      <c r="JLM484" s="41"/>
      <c r="JLN484" s="41"/>
      <c r="JLO484" s="41"/>
      <c r="JLP484" s="41"/>
      <c r="JLQ484" s="41"/>
      <c r="JLR484" s="41"/>
      <c r="JLS484" s="41"/>
      <c r="JLT484" s="41"/>
      <c r="JLU484" s="41"/>
      <c r="JLV484" s="41"/>
      <c r="JLW484" s="41"/>
      <c r="JLX484" s="41"/>
      <c r="JLY484" s="41"/>
      <c r="JLZ484" s="41"/>
      <c r="JMA484" s="41"/>
      <c r="JMB484" s="41"/>
      <c r="JMC484" s="41"/>
      <c r="JMD484" s="41"/>
      <c r="JME484" s="41"/>
      <c r="JMF484" s="41"/>
      <c r="JMG484" s="41"/>
      <c r="JMH484" s="41"/>
      <c r="JMI484" s="41"/>
      <c r="JMJ484" s="41"/>
      <c r="JMK484" s="41"/>
      <c r="JML484" s="41"/>
      <c r="JMM484" s="41"/>
      <c r="JMN484" s="41"/>
      <c r="JMO484" s="41"/>
      <c r="JMP484" s="41"/>
      <c r="JMQ484" s="41"/>
      <c r="JMR484" s="41"/>
      <c r="JMS484" s="41"/>
      <c r="JMT484" s="41"/>
      <c r="JMU484" s="41"/>
      <c r="JMV484" s="41"/>
      <c r="JMW484" s="41"/>
      <c r="JMX484" s="41"/>
      <c r="JMY484" s="41"/>
      <c r="JMZ484" s="41"/>
      <c r="JNA484" s="41"/>
      <c r="JNB484" s="41"/>
      <c r="JNC484" s="41"/>
      <c r="JND484" s="41"/>
      <c r="JNE484" s="41"/>
      <c r="JNF484" s="41"/>
      <c r="JNG484" s="41"/>
      <c r="JNH484" s="41"/>
      <c r="JNI484" s="41"/>
      <c r="JNJ484" s="41"/>
      <c r="JNK484" s="41"/>
      <c r="JNL484" s="41"/>
      <c r="JNM484" s="41"/>
      <c r="JNN484" s="41"/>
      <c r="JNO484" s="41"/>
      <c r="JNP484" s="41"/>
      <c r="JNQ484" s="41"/>
      <c r="JNR484" s="41"/>
      <c r="JNS484" s="41"/>
      <c r="JNT484" s="41"/>
      <c r="JNU484" s="41"/>
      <c r="JNV484" s="41"/>
      <c r="JNW484" s="41"/>
      <c r="JNX484" s="41"/>
      <c r="JNY484" s="41"/>
      <c r="JNZ484" s="41"/>
      <c r="JOA484" s="41"/>
      <c r="JOB484" s="41"/>
      <c r="JOC484" s="41"/>
      <c r="JOD484" s="41"/>
      <c r="JOE484" s="41"/>
      <c r="JOF484" s="41"/>
      <c r="JOG484" s="41"/>
      <c r="JOH484" s="41"/>
      <c r="JOI484" s="41"/>
      <c r="JOJ484" s="41"/>
      <c r="JOK484" s="41"/>
      <c r="JOL484" s="41"/>
      <c r="JOM484" s="41"/>
      <c r="JON484" s="41"/>
      <c r="JOO484" s="41"/>
      <c r="JOP484" s="41"/>
      <c r="JOQ484" s="41"/>
      <c r="JOR484" s="41"/>
      <c r="JOS484" s="41"/>
      <c r="JOT484" s="41"/>
      <c r="JOU484" s="41"/>
      <c r="JOV484" s="41"/>
      <c r="JOW484" s="41"/>
      <c r="JOX484" s="41"/>
      <c r="JOY484" s="41"/>
      <c r="JOZ484" s="41"/>
      <c r="JPA484" s="41"/>
      <c r="JPB484" s="41"/>
      <c r="JPC484" s="41"/>
      <c r="JPD484" s="41"/>
      <c r="JPE484" s="41"/>
      <c r="JPF484" s="41"/>
      <c r="JPG484" s="41"/>
      <c r="JPH484" s="41"/>
      <c r="JPI484" s="41"/>
      <c r="JPJ484" s="41"/>
      <c r="JPK484" s="41"/>
      <c r="JPL484" s="41"/>
      <c r="JPM484" s="41"/>
      <c r="JPN484" s="41"/>
      <c r="JPO484" s="41"/>
      <c r="JPP484" s="41"/>
      <c r="JPQ484" s="41"/>
      <c r="JPR484" s="41"/>
      <c r="JPS484" s="41"/>
      <c r="JPT484" s="41"/>
      <c r="JPU484" s="41"/>
      <c r="JPV484" s="41"/>
      <c r="JPW484" s="41"/>
      <c r="JPX484" s="41"/>
      <c r="JPY484" s="41"/>
      <c r="JPZ484" s="41"/>
      <c r="JQA484" s="41"/>
      <c r="JQB484" s="41"/>
      <c r="JQC484" s="41"/>
      <c r="JQD484" s="41"/>
      <c r="JQE484" s="41"/>
      <c r="JQF484" s="41"/>
      <c r="JQG484" s="41"/>
      <c r="JQH484" s="41"/>
      <c r="JQI484" s="41"/>
      <c r="JQJ484" s="41"/>
      <c r="JQK484" s="41"/>
      <c r="JQL484" s="41"/>
      <c r="JQM484" s="41"/>
      <c r="JQN484" s="41"/>
      <c r="JQO484" s="41"/>
      <c r="JQP484" s="41"/>
      <c r="JQQ484" s="41"/>
      <c r="JQR484" s="41"/>
      <c r="JQS484" s="41"/>
      <c r="JQT484" s="41"/>
      <c r="JQU484" s="41"/>
      <c r="JQV484" s="41"/>
      <c r="JQW484" s="41"/>
      <c r="JQX484" s="41"/>
      <c r="JQY484" s="41"/>
      <c r="JQZ484" s="41"/>
      <c r="JRA484" s="41"/>
      <c r="JRB484" s="41"/>
      <c r="JRC484" s="41"/>
      <c r="JRD484" s="41"/>
      <c r="JRE484" s="41"/>
      <c r="JRF484" s="41"/>
      <c r="JRG484" s="41"/>
      <c r="JRH484" s="41"/>
      <c r="JRI484" s="41"/>
      <c r="JRJ484" s="41"/>
      <c r="JRK484" s="41"/>
      <c r="JRL484" s="41"/>
      <c r="JRM484" s="41"/>
      <c r="JRN484" s="41"/>
      <c r="JRO484" s="41"/>
      <c r="JRP484" s="41"/>
      <c r="JRQ484" s="41"/>
      <c r="JRR484" s="41"/>
      <c r="JRS484" s="41"/>
      <c r="JRT484" s="41"/>
      <c r="JRU484" s="41"/>
      <c r="JRV484" s="41"/>
      <c r="JRW484" s="41"/>
      <c r="JRX484" s="41"/>
      <c r="JRY484" s="41"/>
      <c r="JRZ484" s="41"/>
      <c r="JSA484" s="41"/>
      <c r="JSB484" s="41"/>
      <c r="JSC484" s="41"/>
      <c r="JSD484" s="41"/>
      <c r="JSE484" s="41"/>
      <c r="JSF484" s="41"/>
      <c r="JSG484" s="41"/>
      <c r="JSH484" s="41"/>
      <c r="JSI484" s="41"/>
      <c r="JSJ484" s="41"/>
      <c r="JSK484" s="41"/>
      <c r="JSL484" s="41"/>
      <c r="JSM484" s="41"/>
      <c r="JSN484" s="41"/>
      <c r="JSO484" s="41"/>
      <c r="JSP484" s="41"/>
      <c r="JSQ484" s="41"/>
      <c r="JSR484" s="41"/>
      <c r="JSS484" s="41"/>
      <c r="JST484" s="41"/>
      <c r="JSU484" s="41"/>
      <c r="JSV484" s="41"/>
      <c r="JSW484" s="41"/>
      <c r="JSX484" s="41"/>
      <c r="JSY484" s="41"/>
      <c r="JSZ484" s="41"/>
      <c r="JTA484" s="41"/>
      <c r="JTB484" s="41"/>
      <c r="JTC484" s="41"/>
      <c r="JTD484" s="41"/>
      <c r="JTE484" s="41"/>
      <c r="JTF484" s="41"/>
      <c r="JTG484" s="41"/>
      <c r="JTH484" s="41"/>
      <c r="JTI484" s="41"/>
      <c r="JTJ484" s="41"/>
      <c r="JTK484" s="41"/>
      <c r="JTL484" s="41"/>
      <c r="JTM484" s="41"/>
      <c r="JTN484" s="41"/>
      <c r="JTO484" s="41"/>
      <c r="JTP484" s="41"/>
      <c r="JTQ484" s="41"/>
      <c r="JTR484" s="41"/>
      <c r="JTS484" s="41"/>
      <c r="JTT484" s="41"/>
      <c r="JTU484" s="41"/>
      <c r="JTV484" s="41"/>
      <c r="JTW484" s="41"/>
      <c r="JTX484" s="41"/>
      <c r="JTY484" s="41"/>
      <c r="JTZ484" s="41"/>
      <c r="JUA484" s="41"/>
      <c r="JUB484" s="41"/>
      <c r="JUC484" s="41"/>
      <c r="JUD484" s="41"/>
      <c r="JUE484" s="41"/>
      <c r="JUF484" s="41"/>
      <c r="JUG484" s="41"/>
      <c r="JUH484" s="41"/>
      <c r="JUI484" s="41"/>
      <c r="JUJ484" s="41"/>
      <c r="JUK484" s="41"/>
      <c r="JUL484" s="41"/>
      <c r="JUM484" s="41"/>
      <c r="JUN484" s="41"/>
      <c r="JUO484" s="41"/>
      <c r="JUP484" s="41"/>
      <c r="JUQ484" s="41"/>
      <c r="JUR484" s="41"/>
      <c r="JUS484" s="41"/>
      <c r="JUT484" s="41"/>
      <c r="JUU484" s="41"/>
      <c r="JUV484" s="41"/>
      <c r="JUW484" s="41"/>
      <c r="JUX484" s="41"/>
      <c r="JUY484" s="41"/>
      <c r="JUZ484" s="41"/>
      <c r="JVA484" s="41"/>
      <c r="JVB484" s="41"/>
      <c r="JVC484" s="41"/>
      <c r="JVD484" s="41"/>
      <c r="JVE484" s="41"/>
      <c r="JVF484" s="41"/>
      <c r="JVG484" s="41"/>
      <c r="JVH484" s="41"/>
      <c r="JVI484" s="41"/>
      <c r="JVJ484" s="41"/>
      <c r="JVK484" s="41"/>
      <c r="JVL484" s="41"/>
      <c r="JVM484" s="41"/>
      <c r="JVN484" s="41"/>
      <c r="JVO484" s="41"/>
      <c r="JVP484" s="41"/>
      <c r="JVQ484" s="41"/>
      <c r="JVR484" s="41"/>
      <c r="JVS484" s="41"/>
      <c r="JVT484" s="41"/>
      <c r="JVU484" s="41"/>
      <c r="JVV484" s="41"/>
      <c r="JVW484" s="41"/>
      <c r="JVX484" s="41"/>
      <c r="JVY484" s="41"/>
      <c r="JVZ484" s="41"/>
      <c r="JWA484" s="41"/>
      <c r="JWB484" s="41"/>
      <c r="JWC484" s="41"/>
      <c r="JWD484" s="41"/>
      <c r="JWE484" s="41"/>
      <c r="JWF484" s="41"/>
      <c r="JWG484" s="41"/>
      <c r="JWH484" s="41"/>
      <c r="JWI484" s="41"/>
      <c r="JWJ484" s="41"/>
      <c r="JWK484" s="41"/>
      <c r="JWL484" s="41"/>
      <c r="JWM484" s="41"/>
      <c r="JWN484" s="41"/>
      <c r="JWO484" s="41"/>
      <c r="JWP484" s="41"/>
      <c r="JWQ484" s="41"/>
      <c r="JWR484" s="41"/>
      <c r="JWS484" s="41"/>
      <c r="JWT484" s="41"/>
      <c r="JWU484" s="41"/>
      <c r="JWV484" s="41"/>
      <c r="JWW484" s="41"/>
      <c r="JWX484" s="41"/>
      <c r="JWY484" s="41"/>
      <c r="JWZ484" s="41"/>
      <c r="JXA484" s="41"/>
      <c r="JXB484" s="41"/>
      <c r="JXC484" s="41"/>
      <c r="JXD484" s="41"/>
      <c r="JXE484" s="41"/>
      <c r="JXF484" s="41"/>
      <c r="JXG484" s="41"/>
      <c r="JXH484" s="41"/>
      <c r="JXI484" s="41"/>
      <c r="JXJ484" s="41"/>
      <c r="JXK484" s="41"/>
      <c r="JXL484" s="41"/>
      <c r="JXM484" s="41"/>
      <c r="JXN484" s="41"/>
      <c r="JXO484" s="41"/>
      <c r="JXP484" s="41"/>
      <c r="JXQ484" s="41"/>
      <c r="JXR484" s="41"/>
      <c r="JXS484" s="41"/>
      <c r="JXT484" s="41"/>
      <c r="JXU484" s="41"/>
      <c r="JXV484" s="41"/>
      <c r="JXW484" s="41"/>
      <c r="JXX484" s="41"/>
      <c r="JXY484" s="41"/>
      <c r="JXZ484" s="41"/>
      <c r="JYA484" s="41"/>
      <c r="JYB484" s="41"/>
      <c r="JYC484" s="41"/>
      <c r="JYD484" s="41"/>
      <c r="JYE484" s="41"/>
      <c r="JYF484" s="41"/>
      <c r="JYG484" s="41"/>
      <c r="JYH484" s="41"/>
      <c r="JYI484" s="41"/>
      <c r="JYJ484" s="41"/>
      <c r="JYK484" s="41"/>
      <c r="JYL484" s="41"/>
      <c r="JYM484" s="41"/>
      <c r="JYN484" s="41"/>
      <c r="JYO484" s="41"/>
      <c r="JYP484" s="41"/>
      <c r="JYQ484" s="41"/>
      <c r="JYR484" s="41"/>
      <c r="JYS484" s="41"/>
      <c r="JYT484" s="41"/>
      <c r="JYU484" s="41"/>
      <c r="JYV484" s="41"/>
      <c r="JYW484" s="41"/>
      <c r="JYX484" s="41"/>
      <c r="JYY484" s="41"/>
      <c r="JYZ484" s="41"/>
      <c r="JZA484" s="41"/>
      <c r="JZB484" s="41"/>
      <c r="JZC484" s="41"/>
      <c r="JZD484" s="41"/>
      <c r="JZE484" s="41"/>
      <c r="JZF484" s="41"/>
      <c r="JZG484" s="41"/>
      <c r="JZH484" s="41"/>
      <c r="JZI484" s="41"/>
      <c r="JZJ484" s="41"/>
      <c r="JZK484" s="41"/>
      <c r="JZL484" s="41"/>
      <c r="JZM484" s="41"/>
      <c r="JZN484" s="41"/>
      <c r="JZO484" s="41"/>
      <c r="JZP484" s="41"/>
      <c r="JZQ484" s="41"/>
      <c r="JZR484" s="41"/>
      <c r="JZS484" s="41"/>
      <c r="JZT484" s="41"/>
      <c r="JZU484" s="41"/>
      <c r="JZV484" s="41"/>
      <c r="JZW484" s="41"/>
      <c r="JZX484" s="41"/>
      <c r="JZY484" s="41"/>
      <c r="JZZ484" s="41"/>
      <c r="KAA484" s="41"/>
      <c r="KAB484" s="41"/>
      <c r="KAC484" s="41"/>
      <c r="KAD484" s="41"/>
      <c r="KAE484" s="41"/>
      <c r="KAF484" s="41"/>
      <c r="KAG484" s="41"/>
      <c r="KAH484" s="41"/>
      <c r="KAI484" s="41"/>
      <c r="KAJ484" s="41"/>
      <c r="KAK484" s="41"/>
      <c r="KAL484" s="41"/>
      <c r="KAM484" s="41"/>
      <c r="KAN484" s="41"/>
      <c r="KAO484" s="41"/>
      <c r="KAP484" s="41"/>
      <c r="KAQ484" s="41"/>
      <c r="KAR484" s="41"/>
      <c r="KAS484" s="41"/>
      <c r="KAT484" s="41"/>
      <c r="KAU484" s="41"/>
      <c r="KAV484" s="41"/>
      <c r="KAW484" s="41"/>
      <c r="KAX484" s="41"/>
      <c r="KAY484" s="41"/>
      <c r="KAZ484" s="41"/>
      <c r="KBA484" s="41"/>
      <c r="KBB484" s="41"/>
      <c r="KBC484" s="41"/>
      <c r="KBD484" s="41"/>
      <c r="KBE484" s="41"/>
      <c r="KBF484" s="41"/>
      <c r="KBG484" s="41"/>
      <c r="KBH484" s="41"/>
      <c r="KBI484" s="41"/>
      <c r="KBJ484" s="41"/>
      <c r="KBK484" s="41"/>
      <c r="KBL484" s="41"/>
      <c r="KBM484" s="41"/>
      <c r="KBN484" s="41"/>
      <c r="KBO484" s="41"/>
      <c r="KBP484" s="41"/>
      <c r="KBQ484" s="41"/>
      <c r="KBR484" s="41"/>
      <c r="KBS484" s="41"/>
      <c r="KBT484" s="41"/>
      <c r="KBU484" s="41"/>
      <c r="KBV484" s="41"/>
      <c r="KBW484" s="41"/>
      <c r="KBX484" s="41"/>
      <c r="KBY484" s="41"/>
      <c r="KBZ484" s="41"/>
      <c r="KCA484" s="41"/>
      <c r="KCB484" s="41"/>
      <c r="KCC484" s="41"/>
      <c r="KCD484" s="41"/>
      <c r="KCE484" s="41"/>
      <c r="KCF484" s="41"/>
      <c r="KCG484" s="41"/>
      <c r="KCH484" s="41"/>
      <c r="KCI484" s="41"/>
      <c r="KCJ484" s="41"/>
      <c r="KCK484" s="41"/>
      <c r="KCL484" s="41"/>
      <c r="KCM484" s="41"/>
      <c r="KCN484" s="41"/>
      <c r="KCO484" s="41"/>
      <c r="KCP484" s="41"/>
      <c r="KCQ484" s="41"/>
      <c r="KCR484" s="41"/>
      <c r="KCS484" s="41"/>
      <c r="KCT484" s="41"/>
      <c r="KCU484" s="41"/>
      <c r="KCV484" s="41"/>
      <c r="KCW484" s="41"/>
      <c r="KCX484" s="41"/>
      <c r="KCY484" s="41"/>
      <c r="KCZ484" s="41"/>
      <c r="KDA484" s="41"/>
      <c r="KDB484" s="41"/>
      <c r="KDC484" s="41"/>
      <c r="KDD484" s="41"/>
      <c r="KDE484" s="41"/>
      <c r="KDF484" s="41"/>
      <c r="KDG484" s="41"/>
      <c r="KDH484" s="41"/>
      <c r="KDI484" s="41"/>
      <c r="KDJ484" s="41"/>
      <c r="KDK484" s="41"/>
      <c r="KDL484" s="41"/>
      <c r="KDM484" s="41"/>
      <c r="KDN484" s="41"/>
      <c r="KDO484" s="41"/>
      <c r="KDP484" s="41"/>
      <c r="KDQ484" s="41"/>
      <c r="KDR484" s="41"/>
      <c r="KDS484" s="41"/>
      <c r="KDT484" s="41"/>
      <c r="KDU484" s="41"/>
      <c r="KDV484" s="41"/>
      <c r="KDW484" s="41"/>
      <c r="KDX484" s="41"/>
      <c r="KDY484" s="41"/>
      <c r="KDZ484" s="41"/>
      <c r="KEA484" s="41"/>
      <c r="KEB484" s="41"/>
      <c r="KEC484" s="41"/>
      <c r="KED484" s="41"/>
      <c r="KEE484" s="41"/>
      <c r="KEF484" s="41"/>
      <c r="KEG484" s="41"/>
      <c r="KEH484" s="41"/>
      <c r="KEI484" s="41"/>
      <c r="KEJ484" s="41"/>
      <c r="KEK484" s="41"/>
      <c r="KEL484" s="41"/>
      <c r="KEM484" s="41"/>
      <c r="KEN484" s="41"/>
      <c r="KEO484" s="41"/>
      <c r="KEP484" s="41"/>
      <c r="KEQ484" s="41"/>
      <c r="KER484" s="41"/>
      <c r="KES484" s="41"/>
      <c r="KET484" s="41"/>
      <c r="KEU484" s="41"/>
      <c r="KEV484" s="41"/>
      <c r="KEW484" s="41"/>
      <c r="KEX484" s="41"/>
      <c r="KEY484" s="41"/>
      <c r="KEZ484" s="41"/>
      <c r="KFA484" s="41"/>
      <c r="KFB484" s="41"/>
      <c r="KFC484" s="41"/>
      <c r="KFD484" s="41"/>
      <c r="KFE484" s="41"/>
      <c r="KFF484" s="41"/>
      <c r="KFG484" s="41"/>
      <c r="KFH484" s="41"/>
      <c r="KFI484" s="41"/>
      <c r="KFJ484" s="41"/>
      <c r="KFK484" s="41"/>
      <c r="KFL484" s="41"/>
      <c r="KFM484" s="41"/>
      <c r="KFN484" s="41"/>
      <c r="KFO484" s="41"/>
      <c r="KFP484" s="41"/>
      <c r="KFQ484" s="41"/>
      <c r="KFR484" s="41"/>
      <c r="KFS484" s="41"/>
      <c r="KFT484" s="41"/>
      <c r="KFU484" s="41"/>
      <c r="KFV484" s="41"/>
      <c r="KFW484" s="41"/>
      <c r="KFX484" s="41"/>
      <c r="KFY484" s="41"/>
      <c r="KFZ484" s="41"/>
      <c r="KGA484" s="41"/>
      <c r="KGB484" s="41"/>
      <c r="KGC484" s="41"/>
      <c r="KGD484" s="41"/>
      <c r="KGE484" s="41"/>
      <c r="KGF484" s="41"/>
      <c r="KGG484" s="41"/>
      <c r="KGH484" s="41"/>
      <c r="KGI484" s="41"/>
      <c r="KGJ484" s="41"/>
      <c r="KGK484" s="41"/>
      <c r="KGL484" s="41"/>
      <c r="KGM484" s="41"/>
      <c r="KGN484" s="41"/>
      <c r="KGO484" s="41"/>
      <c r="KGP484" s="41"/>
      <c r="KGQ484" s="41"/>
      <c r="KGR484" s="41"/>
      <c r="KGS484" s="41"/>
      <c r="KGT484" s="41"/>
      <c r="KGU484" s="41"/>
      <c r="KGV484" s="41"/>
      <c r="KGW484" s="41"/>
      <c r="KGX484" s="41"/>
      <c r="KGY484" s="41"/>
      <c r="KGZ484" s="41"/>
      <c r="KHA484" s="41"/>
      <c r="KHB484" s="41"/>
      <c r="KHC484" s="41"/>
      <c r="KHD484" s="41"/>
      <c r="KHE484" s="41"/>
      <c r="KHF484" s="41"/>
      <c r="KHG484" s="41"/>
      <c r="KHH484" s="41"/>
      <c r="KHI484" s="41"/>
      <c r="KHJ484" s="41"/>
      <c r="KHK484" s="41"/>
      <c r="KHL484" s="41"/>
      <c r="KHM484" s="41"/>
      <c r="KHN484" s="41"/>
      <c r="KHO484" s="41"/>
      <c r="KHP484" s="41"/>
      <c r="KHQ484" s="41"/>
      <c r="KHR484" s="41"/>
      <c r="KHS484" s="41"/>
      <c r="KHT484" s="41"/>
      <c r="KHU484" s="41"/>
      <c r="KHV484" s="41"/>
      <c r="KHW484" s="41"/>
      <c r="KHX484" s="41"/>
      <c r="KHY484" s="41"/>
      <c r="KHZ484" s="41"/>
      <c r="KIA484" s="41"/>
      <c r="KIB484" s="41"/>
      <c r="KIC484" s="41"/>
      <c r="KID484" s="41"/>
      <c r="KIE484" s="41"/>
      <c r="KIF484" s="41"/>
      <c r="KIG484" s="41"/>
      <c r="KIH484" s="41"/>
      <c r="KII484" s="41"/>
      <c r="KIJ484" s="41"/>
      <c r="KIK484" s="41"/>
      <c r="KIL484" s="41"/>
      <c r="KIM484" s="41"/>
      <c r="KIN484" s="41"/>
      <c r="KIO484" s="41"/>
      <c r="KIP484" s="41"/>
      <c r="KIQ484" s="41"/>
      <c r="KIR484" s="41"/>
      <c r="KIS484" s="41"/>
      <c r="KIT484" s="41"/>
      <c r="KIU484" s="41"/>
      <c r="KIV484" s="41"/>
      <c r="KIW484" s="41"/>
      <c r="KIX484" s="41"/>
      <c r="KIY484" s="41"/>
      <c r="KIZ484" s="41"/>
      <c r="KJA484" s="41"/>
      <c r="KJB484" s="41"/>
      <c r="KJC484" s="41"/>
      <c r="KJD484" s="41"/>
      <c r="KJE484" s="41"/>
      <c r="KJF484" s="41"/>
      <c r="KJG484" s="41"/>
      <c r="KJH484" s="41"/>
      <c r="KJI484" s="41"/>
      <c r="KJJ484" s="41"/>
      <c r="KJK484" s="41"/>
      <c r="KJL484" s="41"/>
      <c r="KJM484" s="41"/>
      <c r="KJN484" s="41"/>
      <c r="KJO484" s="41"/>
      <c r="KJP484" s="41"/>
      <c r="KJQ484" s="41"/>
      <c r="KJR484" s="41"/>
      <c r="KJS484" s="41"/>
      <c r="KJT484" s="41"/>
      <c r="KJU484" s="41"/>
      <c r="KJV484" s="41"/>
      <c r="KJW484" s="41"/>
      <c r="KJX484" s="41"/>
      <c r="KJY484" s="41"/>
      <c r="KJZ484" s="41"/>
      <c r="KKA484" s="41"/>
      <c r="KKB484" s="41"/>
      <c r="KKC484" s="41"/>
      <c r="KKD484" s="41"/>
      <c r="KKE484" s="41"/>
      <c r="KKF484" s="41"/>
      <c r="KKG484" s="41"/>
      <c r="KKH484" s="41"/>
      <c r="KKI484" s="41"/>
      <c r="KKJ484" s="41"/>
      <c r="KKK484" s="41"/>
      <c r="KKL484" s="41"/>
      <c r="KKM484" s="41"/>
      <c r="KKN484" s="41"/>
      <c r="KKO484" s="41"/>
      <c r="KKP484" s="41"/>
      <c r="KKQ484" s="41"/>
      <c r="KKR484" s="41"/>
      <c r="KKS484" s="41"/>
      <c r="KKT484" s="41"/>
      <c r="KKU484" s="41"/>
      <c r="KKV484" s="41"/>
      <c r="KKW484" s="41"/>
      <c r="KKX484" s="41"/>
      <c r="KKY484" s="41"/>
      <c r="KKZ484" s="41"/>
      <c r="KLA484" s="41"/>
      <c r="KLB484" s="41"/>
      <c r="KLC484" s="41"/>
      <c r="KLD484" s="41"/>
      <c r="KLE484" s="41"/>
      <c r="KLF484" s="41"/>
      <c r="KLG484" s="41"/>
      <c r="KLH484" s="41"/>
      <c r="KLI484" s="41"/>
      <c r="KLJ484" s="41"/>
      <c r="KLK484" s="41"/>
      <c r="KLL484" s="41"/>
      <c r="KLM484" s="41"/>
      <c r="KLN484" s="41"/>
      <c r="KLO484" s="41"/>
      <c r="KLP484" s="41"/>
      <c r="KLQ484" s="41"/>
      <c r="KLR484" s="41"/>
      <c r="KLS484" s="41"/>
      <c r="KLT484" s="41"/>
      <c r="KLU484" s="41"/>
      <c r="KLV484" s="41"/>
      <c r="KLW484" s="41"/>
      <c r="KLX484" s="41"/>
      <c r="KLY484" s="41"/>
      <c r="KLZ484" s="41"/>
      <c r="KMA484" s="41"/>
      <c r="KMB484" s="41"/>
      <c r="KMC484" s="41"/>
      <c r="KMD484" s="41"/>
      <c r="KME484" s="41"/>
      <c r="KMF484" s="41"/>
      <c r="KMG484" s="41"/>
      <c r="KMH484" s="41"/>
      <c r="KMI484" s="41"/>
      <c r="KMJ484" s="41"/>
      <c r="KMK484" s="41"/>
      <c r="KML484" s="41"/>
      <c r="KMM484" s="41"/>
      <c r="KMN484" s="41"/>
      <c r="KMO484" s="41"/>
      <c r="KMP484" s="41"/>
      <c r="KMQ484" s="41"/>
      <c r="KMR484" s="41"/>
      <c r="KMS484" s="41"/>
      <c r="KMT484" s="41"/>
      <c r="KMU484" s="41"/>
      <c r="KMV484" s="41"/>
      <c r="KMW484" s="41"/>
      <c r="KMX484" s="41"/>
      <c r="KMY484" s="41"/>
      <c r="KMZ484" s="41"/>
      <c r="KNA484" s="41"/>
      <c r="KNB484" s="41"/>
      <c r="KNC484" s="41"/>
      <c r="KND484" s="41"/>
      <c r="KNE484" s="41"/>
      <c r="KNF484" s="41"/>
      <c r="KNG484" s="41"/>
      <c r="KNH484" s="41"/>
      <c r="KNI484" s="41"/>
      <c r="KNJ484" s="41"/>
      <c r="KNK484" s="41"/>
      <c r="KNL484" s="41"/>
      <c r="KNM484" s="41"/>
      <c r="KNN484" s="41"/>
      <c r="KNO484" s="41"/>
      <c r="KNP484" s="41"/>
      <c r="KNQ484" s="41"/>
      <c r="KNR484" s="41"/>
      <c r="KNS484" s="41"/>
      <c r="KNT484" s="41"/>
      <c r="KNU484" s="41"/>
      <c r="KNV484" s="41"/>
      <c r="KNW484" s="41"/>
      <c r="KNX484" s="41"/>
      <c r="KNY484" s="41"/>
      <c r="KNZ484" s="41"/>
      <c r="KOA484" s="41"/>
      <c r="KOB484" s="41"/>
      <c r="KOC484" s="41"/>
      <c r="KOD484" s="41"/>
      <c r="KOE484" s="41"/>
      <c r="KOF484" s="41"/>
      <c r="KOG484" s="41"/>
      <c r="KOH484" s="41"/>
      <c r="KOI484" s="41"/>
      <c r="KOJ484" s="41"/>
      <c r="KOK484" s="41"/>
      <c r="KOL484" s="41"/>
      <c r="KOM484" s="41"/>
      <c r="KON484" s="41"/>
      <c r="KOO484" s="41"/>
      <c r="KOP484" s="41"/>
      <c r="KOQ484" s="41"/>
      <c r="KOR484" s="41"/>
      <c r="KOS484" s="41"/>
      <c r="KOT484" s="41"/>
      <c r="KOU484" s="41"/>
      <c r="KOV484" s="41"/>
      <c r="KOW484" s="41"/>
      <c r="KOX484" s="41"/>
      <c r="KOY484" s="41"/>
      <c r="KOZ484" s="41"/>
      <c r="KPA484" s="41"/>
      <c r="KPB484" s="41"/>
      <c r="KPC484" s="41"/>
      <c r="KPD484" s="41"/>
      <c r="KPE484" s="41"/>
      <c r="KPF484" s="41"/>
      <c r="KPG484" s="41"/>
      <c r="KPH484" s="41"/>
      <c r="KPI484" s="41"/>
      <c r="KPJ484" s="41"/>
      <c r="KPK484" s="41"/>
      <c r="KPL484" s="41"/>
      <c r="KPM484" s="41"/>
      <c r="KPN484" s="41"/>
      <c r="KPO484" s="41"/>
      <c r="KPP484" s="41"/>
      <c r="KPQ484" s="41"/>
      <c r="KPR484" s="41"/>
      <c r="KPS484" s="41"/>
      <c r="KPT484" s="41"/>
      <c r="KPU484" s="41"/>
      <c r="KPV484" s="41"/>
      <c r="KPW484" s="41"/>
      <c r="KPX484" s="41"/>
      <c r="KPY484" s="41"/>
      <c r="KPZ484" s="41"/>
      <c r="KQA484" s="41"/>
      <c r="KQB484" s="41"/>
      <c r="KQC484" s="41"/>
      <c r="KQD484" s="41"/>
      <c r="KQE484" s="41"/>
      <c r="KQF484" s="41"/>
      <c r="KQG484" s="41"/>
      <c r="KQH484" s="41"/>
      <c r="KQI484" s="41"/>
      <c r="KQJ484" s="41"/>
      <c r="KQK484" s="41"/>
      <c r="KQL484" s="41"/>
      <c r="KQM484" s="41"/>
      <c r="KQN484" s="41"/>
      <c r="KQO484" s="41"/>
      <c r="KQP484" s="41"/>
      <c r="KQQ484" s="41"/>
      <c r="KQR484" s="41"/>
      <c r="KQS484" s="41"/>
      <c r="KQT484" s="41"/>
      <c r="KQU484" s="41"/>
      <c r="KQV484" s="41"/>
      <c r="KQW484" s="41"/>
      <c r="KQX484" s="41"/>
      <c r="KQY484" s="41"/>
      <c r="KQZ484" s="41"/>
      <c r="KRA484" s="41"/>
      <c r="KRB484" s="41"/>
      <c r="KRC484" s="41"/>
      <c r="KRD484" s="41"/>
      <c r="KRE484" s="41"/>
      <c r="KRF484" s="41"/>
      <c r="KRG484" s="41"/>
      <c r="KRH484" s="41"/>
      <c r="KRI484" s="41"/>
      <c r="KRJ484" s="41"/>
      <c r="KRK484" s="41"/>
      <c r="KRL484" s="41"/>
      <c r="KRM484" s="41"/>
      <c r="KRN484" s="41"/>
      <c r="KRO484" s="41"/>
      <c r="KRP484" s="41"/>
      <c r="KRQ484" s="41"/>
      <c r="KRR484" s="41"/>
      <c r="KRS484" s="41"/>
      <c r="KRT484" s="41"/>
      <c r="KRU484" s="41"/>
      <c r="KRV484" s="41"/>
      <c r="KRW484" s="41"/>
      <c r="KRX484" s="41"/>
      <c r="KRY484" s="41"/>
      <c r="KRZ484" s="41"/>
      <c r="KSA484" s="41"/>
      <c r="KSB484" s="41"/>
      <c r="KSC484" s="41"/>
      <c r="KSD484" s="41"/>
      <c r="KSE484" s="41"/>
      <c r="KSF484" s="41"/>
      <c r="KSG484" s="41"/>
      <c r="KSH484" s="41"/>
      <c r="KSI484" s="41"/>
      <c r="KSJ484" s="41"/>
      <c r="KSK484" s="41"/>
      <c r="KSL484" s="41"/>
      <c r="KSM484" s="41"/>
      <c r="KSN484" s="41"/>
      <c r="KSO484" s="41"/>
      <c r="KSP484" s="41"/>
      <c r="KSQ484" s="41"/>
      <c r="KSR484" s="41"/>
      <c r="KSS484" s="41"/>
      <c r="KST484" s="41"/>
      <c r="KSU484" s="41"/>
      <c r="KSV484" s="41"/>
      <c r="KSW484" s="41"/>
      <c r="KSX484" s="41"/>
      <c r="KSY484" s="41"/>
      <c r="KSZ484" s="41"/>
      <c r="KTA484" s="41"/>
      <c r="KTB484" s="41"/>
      <c r="KTC484" s="41"/>
      <c r="KTD484" s="41"/>
      <c r="KTE484" s="41"/>
      <c r="KTF484" s="41"/>
      <c r="KTG484" s="41"/>
      <c r="KTH484" s="41"/>
      <c r="KTI484" s="41"/>
      <c r="KTJ484" s="41"/>
      <c r="KTK484" s="41"/>
      <c r="KTL484" s="41"/>
      <c r="KTM484" s="41"/>
      <c r="KTN484" s="41"/>
      <c r="KTO484" s="41"/>
      <c r="KTP484" s="41"/>
      <c r="KTQ484" s="41"/>
      <c r="KTR484" s="41"/>
      <c r="KTS484" s="41"/>
      <c r="KTT484" s="41"/>
      <c r="KTU484" s="41"/>
      <c r="KTV484" s="41"/>
      <c r="KTW484" s="41"/>
      <c r="KTX484" s="41"/>
      <c r="KTY484" s="41"/>
      <c r="KTZ484" s="41"/>
      <c r="KUA484" s="41"/>
      <c r="KUB484" s="41"/>
      <c r="KUC484" s="41"/>
      <c r="KUD484" s="41"/>
      <c r="KUE484" s="41"/>
      <c r="KUF484" s="41"/>
      <c r="KUG484" s="41"/>
      <c r="KUH484" s="41"/>
      <c r="KUI484" s="41"/>
      <c r="KUJ484" s="41"/>
      <c r="KUK484" s="41"/>
      <c r="KUL484" s="41"/>
      <c r="KUM484" s="41"/>
      <c r="KUN484" s="41"/>
      <c r="KUO484" s="41"/>
      <c r="KUP484" s="41"/>
      <c r="KUQ484" s="41"/>
      <c r="KUR484" s="41"/>
      <c r="KUS484" s="41"/>
      <c r="KUT484" s="41"/>
      <c r="KUU484" s="41"/>
      <c r="KUV484" s="41"/>
      <c r="KUW484" s="41"/>
      <c r="KUX484" s="41"/>
      <c r="KUY484" s="41"/>
      <c r="KUZ484" s="41"/>
      <c r="KVA484" s="41"/>
      <c r="KVB484" s="41"/>
      <c r="KVC484" s="41"/>
      <c r="KVD484" s="41"/>
      <c r="KVE484" s="41"/>
      <c r="KVF484" s="41"/>
      <c r="KVG484" s="41"/>
      <c r="KVH484" s="41"/>
      <c r="KVI484" s="41"/>
      <c r="KVJ484" s="41"/>
      <c r="KVK484" s="41"/>
      <c r="KVL484" s="41"/>
      <c r="KVM484" s="41"/>
      <c r="KVN484" s="41"/>
      <c r="KVO484" s="41"/>
      <c r="KVP484" s="41"/>
      <c r="KVQ484" s="41"/>
      <c r="KVR484" s="41"/>
      <c r="KVS484" s="41"/>
      <c r="KVT484" s="41"/>
      <c r="KVU484" s="41"/>
      <c r="KVV484" s="41"/>
      <c r="KVW484" s="41"/>
      <c r="KVX484" s="41"/>
      <c r="KVY484" s="41"/>
      <c r="KVZ484" s="41"/>
      <c r="KWA484" s="41"/>
      <c r="KWB484" s="41"/>
      <c r="KWC484" s="41"/>
      <c r="KWD484" s="41"/>
      <c r="KWE484" s="41"/>
      <c r="KWF484" s="41"/>
      <c r="KWG484" s="41"/>
      <c r="KWH484" s="41"/>
      <c r="KWI484" s="41"/>
      <c r="KWJ484" s="41"/>
      <c r="KWK484" s="41"/>
      <c r="KWL484" s="41"/>
      <c r="KWM484" s="41"/>
      <c r="KWN484" s="41"/>
      <c r="KWO484" s="41"/>
      <c r="KWP484" s="41"/>
      <c r="KWQ484" s="41"/>
      <c r="KWR484" s="41"/>
      <c r="KWS484" s="41"/>
      <c r="KWT484" s="41"/>
      <c r="KWU484" s="41"/>
      <c r="KWV484" s="41"/>
      <c r="KWW484" s="41"/>
      <c r="KWX484" s="41"/>
      <c r="KWY484" s="41"/>
      <c r="KWZ484" s="41"/>
      <c r="KXA484" s="41"/>
      <c r="KXB484" s="41"/>
      <c r="KXC484" s="41"/>
      <c r="KXD484" s="41"/>
      <c r="KXE484" s="41"/>
      <c r="KXF484" s="41"/>
      <c r="KXG484" s="41"/>
      <c r="KXH484" s="41"/>
      <c r="KXI484" s="41"/>
      <c r="KXJ484" s="41"/>
      <c r="KXK484" s="41"/>
      <c r="KXL484" s="41"/>
      <c r="KXM484" s="41"/>
      <c r="KXN484" s="41"/>
      <c r="KXO484" s="41"/>
      <c r="KXP484" s="41"/>
      <c r="KXQ484" s="41"/>
      <c r="KXR484" s="41"/>
      <c r="KXS484" s="41"/>
      <c r="KXT484" s="41"/>
      <c r="KXU484" s="41"/>
      <c r="KXV484" s="41"/>
      <c r="KXW484" s="41"/>
      <c r="KXX484" s="41"/>
      <c r="KXY484" s="41"/>
      <c r="KXZ484" s="41"/>
      <c r="KYA484" s="41"/>
      <c r="KYB484" s="41"/>
      <c r="KYC484" s="41"/>
      <c r="KYD484" s="41"/>
      <c r="KYE484" s="41"/>
      <c r="KYF484" s="41"/>
      <c r="KYG484" s="41"/>
      <c r="KYH484" s="41"/>
      <c r="KYI484" s="41"/>
      <c r="KYJ484" s="41"/>
      <c r="KYK484" s="41"/>
      <c r="KYL484" s="41"/>
      <c r="KYM484" s="41"/>
      <c r="KYN484" s="41"/>
      <c r="KYO484" s="41"/>
      <c r="KYP484" s="41"/>
      <c r="KYQ484" s="41"/>
      <c r="KYR484" s="41"/>
      <c r="KYS484" s="41"/>
      <c r="KYT484" s="41"/>
      <c r="KYU484" s="41"/>
      <c r="KYV484" s="41"/>
      <c r="KYW484" s="41"/>
      <c r="KYX484" s="41"/>
      <c r="KYY484" s="41"/>
      <c r="KYZ484" s="41"/>
      <c r="KZA484" s="41"/>
      <c r="KZB484" s="41"/>
      <c r="KZC484" s="41"/>
      <c r="KZD484" s="41"/>
      <c r="KZE484" s="41"/>
      <c r="KZF484" s="41"/>
      <c r="KZG484" s="41"/>
      <c r="KZH484" s="41"/>
      <c r="KZI484" s="41"/>
      <c r="KZJ484" s="41"/>
      <c r="KZK484" s="41"/>
      <c r="KZL484" s="41"/>
      <c r="KZM484" s="41"/>
      <c r="KZN484" s="41"/>
      <c r="KZO484" s="41"/>
      <c r="KZP484" s="41"/>
      <c r="KZQ484" s="41"/>
      <c r="KZR484" s="41"/>
      <c r="KZS484" s="41"/>
      <c r="KZT484" s="41"/>
      <c r="KZU484" s="41"/>
      <c r="KZV484" s="41"/>
      <c r="KZW484" s="41"/>
      <c r="KZX484" s="41"/>
      <c r="KZY484" s="41"/>
      <c r="KZZ484" s="41"/>
      <c r="LAA484" s="41"/>
      <c r="LAB484" s="41"/>
      <c r="LAC484" s="41"/>
      <c r="LAD484" s="41"/>
      <c r="LAE484" s="41"/>
      <c r="LAF484" s="41"/>
      <c r="LAG484" s="41"/>
      <c r="LAH484" s="41"/>
      <c r="LAI484" s="41"/>
      <c r="LAJ484" s="41"/>
      <c r="LAK484" s="41"/>
      <c r="LAL484" s="41"/>
      <c r="LAM484" s="41"/>
      <c r="LAN484" s="41"/>
      <c r="LAO484" s="41"/>
      <c r="LAP484" s="41"/>
      <c r="LAQ484" s="41"/>
      <c r="LAR484" s="41"/>
      <c r="LAS484" s="41"/>
      <c r="LAT484" s="41"/>
      <c r="LAU484" s="41"/>
      <c r="LAV484" s="41"/>
      <c r="LAW484" s="41"/>
      <c r="LAX484" s="41"/>
      <c r="LAY484" s="41"/>
      <c r="LAZ484" s="41"/>
      <c r="LBA484" s="41"/>
      <c r="LBB484" s="41"/>
      <c r="LBC484" s="41"/>
      <c r="LBD484" s="41"/>
      <c r="LBE484" s="41"/>
      <c r="LBF484" s="41"/>
      <c r="LBG484" s="41"/>
      <c r="LBH484" s="41"/>
      <c r="LBI484" s="41"/>
      <c r="LBJ484" s="41"/>
      <c r="LBK484" s="41"/>
      <c r="LBL484" s="41"/>
      <c r="LBM484" s="41"/>
      <c r="LBN484" s="41"/>
      <c r="LBO484" s="41"/>
      <c r="LBP484" s="41"/>
      <c r="LBQ484" s="41"/>
      <c r="LBR484" s="41"/>
      <c r="LBS484" s="41"/>
      <c r="LBT484" s="41"/>
      <c r="LBU484" s="41"/>
      <c r="LBV484" s="41"/>
      <c r="LBW484" s="41"/>
      <c r="LBX484" s="41"/>
      <c r="LBY484" s="41"/>
      <c r="LBZ484" s="41"/>
      <c r="LCA484" s="41"/>
      <c r="LCB484" s="41"/>
      <c r="LCC484" s="41"/>
      <c r="LCD484" s="41"/>
      <c r="LCE484" s="41"/>
      <c r="LCF484" s="41"/>
      <c r="LCG484" s="41"/>
      <c r="LCH484" s="41"/>
      <c r="LCI484" s="41"/>
      <c r="LCJ484" s="41"/>
      <c r="LCK484" s="41"/>
      <c r="LCL484" s="41"/>
      <c r="LCM484" s="41"/>
      <c r="LCN484" s="41"/>
      <c r="LCO484" s="41"/>
      <c r="LCP484" s="41"/>
      <c r="LCQ484" s="41"/>
      <c r="LCR484" s="41"/>
      <c r="LCS484" s="41"/>
      <c r="LCT484" s="41"/>
      <c r="LCU484" s="41"/>
      <c r="LCV484" s="41"/>
      <c r="LCW484" s="41"/>
      <c r="LCX484" s="41"/>
      <c r="LCY484" s="41"/>
      <c r="LCZ484" s="41"/>
      <c r="LDA484" s="41"/>
      <c r="LDB484" s="41"/>
      <c r="LDC484" s="41"/>
      <c r="LDD484" s="41"/>
      <c r="LDE484" s="41"/>
      <c r="LDF484" s="41"/>
      <c r="LDG484" s="41"/>
      <c r="LDH484" s="41"/>
      <c r="LDI484" s="41"/>
      <c r="LDJ484" s="41"/>
      <c r="LDK484" s="41"/>
      <c r="LDL484" s="41"/>
      <c r="LDM484" s="41"/>
      <c r="LDN484" s="41"/>
      <c r="LDO484" s="41"/>
      <c r="LDP484" s="41"/>
      <c r="LDQ484" s="41"/>
      <c r="LDR484" s="41"/>
      <c r="LDS484" s="41"/>
      <c r="LDT484" s="41"/>
      <c r="LDU484" s="41"/>
      <c r="LDV484" s="41"/>
      <c r="LDW484" s="41"/>
      <c r="LDX484" s="41"/>
      <c r="LDY484" s="41"/>
      <c r="LDZ484" s="41"/>
      <c r="LEA484" s="41"/>
      <c r="LEB484" s="41"/>
      <c r="LEC484" s="41"/>
      <c r="LED484" s="41"/>
      <c r="LEE484" s="41"/>
      <c r="LEF484" s="41"/>
      <c r="LEG484" s="41"/>
      <c r="LEH484" s="41"/>
      <c r="LEI484" s="41"/>
      <c r="LEJ484" s="41"/>
      <c r="LEK484" s="41"/>
      <c r="LEL484" s="41"/>
      <c r="LEM484" s="41"/>
      <c r="LEN484" s="41"/>
      <c r="LEO484" s="41"/>
      <c r="LEP484" s="41"/>
      <c r="LEQ484" s="41"/>
      <c r="LER484" s="41"/>
      <c r="LES484" s="41"/>
      <c r="LET484" s="41"/>
      <c r="LEU484" s="41"/>
      <c r="LEV484" s="41"/>
      <c r="LEW484" s="41"/>
      <c r="LEX484" s="41"/>
      <c r="LEY484" s="41"/>
      <c r="LEZ484" s="41"/>
      <c r="LFA484" s="41"/>
      <c r="LFB484" s="41"/>
      <c r="LFC484" s="41"/>
      <c r="LFD484" s="41"/>
      <c r="LFE484" s="41"/>
      <c r="LFF484" s="41"/>
      <c r="LFG484" s="41"/>
      <c r="LFH484" s="41"/>
      <c r="LFI484" s="41"/>
      <c r="LFJ484" s="41"/>
      <c r="LFK484" s="41"/>
      <c r="LFL484" s="41"/>
      <c r="LFM484" s="41"/>
      <c r="LFN484" s="41"/>
      <c r="LFO484" s="41"/>
      <c r="LFP484" s="41"/>
      <c r="LFQ484" s="41"/>
      <c r="LFR484" s="41"/>
      <c r="LFS484" s="41"/>
      <c r="LFT484" s="41"/>
      <c r="LFU484" s="41"/>
      <c r="LFV484" s="41"/>
      <c r="LFW484" s="41"/>
      <c r="LFX484" s="41"/>
      <c r="LFY484" s="41"/>
      <c r="LFZ484" s="41"/>
      <c r="LGA484" s="41"/>
      <c r="LGB484" s="41"/>
      <c r="LGC484" s="41"/>
      <c r="LGD484" s="41"/>
      <c r="LGE484" s="41"/>
      <c r="LGF484" s="41"/>
      <c r="LGG484" s="41"/>
      <c r="LGH484" s="41"/>
      <c r="LGI484" s="41"/>
      <c r="LGJ484" s="41"/>
      <c r="LGK484" s="41"/>
      <c r="LGL484" s="41"/>
      <c r="LGM484" s="41"/>
      <c r="LGN484" s="41"/>
      <c r="LGO484" s="41"/>
      <c r="LGP484" s="41"/>
      <c r="LGQ484" s="41"/>
      <c r="LGR484" s="41"/>
      <c r="LGS484" s="41"/>
      <c r="LGT484" s="41"/>
      <c r="LGU484" s="41"/>
      <c r="LGV484" s="41"/>
      <c r="LGW484" s="41"/>
      <c r="LGX484" s="41"/>
      <c r="LGY484" s="41"/>
      <c r="LGZ484" s="41"/>
      <c r="LHA484" s="41"/>
      <c r="LHB484" s="41"/>
      <c r="LHC484" s="41"/>
      <c r="LHD484" s="41"/>
      <c r="LHE484" s="41"/>
      <c r="LHF484" s="41"/>
      <c r="LHG484" s="41"/>
      <c r="LHH484" s="41"/>
      <c r="LHI484" s="41"/>
      <c r="LHJ484" s="41"/>
      <c r="LHK484" s="41"/>
      <c r="LHL484" s="41"/>
      <c r="LHM484" s="41"/>
      <c r="LHN484" s="41"/>
      <c r="LHO484" s="41"/>
      <c r="LHP484" s="41"/>
      <c r="LHQ484" s="41"/>
      <c r="LHR484" s="41"/>
      <c r="LHS484" s="41"/>
      <c r="LHT484" s="41"/>
      <c r="LHU484" s="41"/>
      <c r="LHV484" s="41"/>
      <c r="LHW484" s="41"/>
      <c r="LHX484" s="41"/>
      <c r="LHY484" s="41"/>
      <c r="LHZ484" s="41"/>
      <c r="LIA484" s="41"/>
      <c r="LIB484" s="41"/>
      <c r="LIC484" s="41"/>
      <c r="LID484" s="41"/>
      <c r="LIE484" s="41"/>
      <c r="LIF484" s="41"/>
      <c r="LIG484" s="41"/>
      <c r="LIH484" s="41"/>
      <c r="LII484" s="41"/>
      <c r="LIJ484" s="41"/>
      <c r="LIK484" s="41"/>
      <c r="LIL484" s="41"/>
      <c r="LIM484" s="41"/>
      <c r="LIN484" s="41"/>
      <c r="LIO484" s="41"/>
      <c r="LIP484" s="41"/>
      <c r="LIQ484" s="41"/>
      <c r="LIR484" s="41"/>
      <c r="LIS484" s="41"/>
      <c r="LIT484" s="41"/>
      <c r="LIU484" s="41"/>
      <c r="LIV484" s="41"/>
      <c r="LIW484" s="41"/>
      <c r="LIX484" s="41"/>
      <c r="LIY484" s="41"/>
      <c r="LIZ484" s="41"/>
      <c r="LJA484" s="41"/>
      <c r="LJB484" s="41"/>
      <c r="LJC484" s="41"/>
      <c r="LJD484" s="41"/>
      <c r="LJE484" s="41"/>
      <c r="LJF484" s="41"/>
      <c r="LJG484" s="41"/>
      <c r="LJH484" s="41"/>
      <c r="LJI484" s="41"/>
      <c r="LJJ484" s="41"/>
      <c r="LJK484" s="41"/>
      <c r="LJL484" s="41"/>
      <c r="LJM484" s="41"/>
      <c r="LJN484" s="41"/>
      <c r="LJO484" s="41"/>
      <c r="LJP484" s="41"/>
      <c r="LJQ484" s="41"/>
      <c r="LJR484" s="41"/>
      <c r="LJS484" s="41"/>
      <c r="LJT484" s="41"/>
      <c r="LJU484" s="41"/>
      <c r="LJV484" s="41"/>
      <c r="LJW484" s="41"/>
      <c r="LJX484" s="41"/>
      <c r="LJY484" s="41"/>
      <c r="LJZ484" s="41"/>
      <c r="LKA484" s="41"/>
      <c r="LKB484" s="41"/>
      <c r="LKC484" s="41"/>
      <c r="LKD484" s="41"/>
      <c r="LKE484" s="41"/>
      <c r="LKF484" s="41"/>
      <c r="LKG484" s="41"/>
      <c r="LKH484" s="41"/>
      <c r="LKI484" s="41"/>
      <c r="LKJ484" s="41"/>
      <c r="LKK484" s="41"/>
      <c r="LKL484" s="41"/>
      <c r="LKM484" s="41"/>
      <c r="LKN484" s="41"/>
      <c r="LKO484" s="41"/>
      <c r="LKP484" s="41"/>
      <c r="LKQ484" s="41"/>
      <c r="LKR484" s="41"/>
      <c r="LKS484" s="41"/>
      <c r="LKT484" s="41"/>
      <c r="LKU484" s="41"/>
      <c r="LKV484" s="41"/>
      <c r="LKW484" s="41"/>
      <c r="LKX484" s="41"/>
      <c r="LKY484" s="41"/>
      <c r="LKZ484" s="41"/>
      <c r="LLA484" s="41"/>
      <c r="LLB484" s="41"/>
      <c r="LLC484" s="41"/>
      <c r="LLD484" s="41"/>
      <c r="LLE484" s="41"/>
      <c r="LLF484" s="41"/>
      <c r="LLG484" s="41"/>
      <c r="LLH484" s="41"/>
      <c r="LLI484" s="41"/>
      <c r="LLJ484" s="41"/>
      <c r="LLK484" s="41"/>
      <c r="LLL484" s="41"/>
      <c r="LLM484" s="41"/>
      <c r="LLN484" s="41"/>
      <c r="LLO484" s="41"/>
      <c r="LLP484" s="41"/>
      <c r="LLQ484" s="41"/>
      <c r="LLR484" s="41"/>
      <c r="LLS484" s="41"/>
      <c r="LLT484" s="41"/>
      <c r="LLU484" s="41"/>
      <c r="LLV484" s="41"/>
      <c r="LLW484" s="41"/>
      <c r="LLX484" s="41"/>
      <c r="LLY484" s="41"/>
      <c r="LLZ484" s="41"/>
      <c r="LMA484" s="41"/>
      <c r="LMB484" s="41"/>
      <c r="LMC484" s="41"/>
      <c r="LMD484" s="41"/>
      <c r="LME484" s="41"/>
      <c r="LMF484" s="41"/>
      <c r="LMG484" s="41"/>
      <c r="LMH484" s="41"/>
      <c r="LMI484" s="41"/>
      <c r="LMJ484" s="41"/>
      <c r="LMK484" s="41"/>
      <c r="LML484" s="41"/>
      <c r="LMM484" s="41"/>
      <c r="LMN484" s="41"/>
      <c r="LMO484" s="41"/>
      <c r="LMP484" s="41"/>
      <c r="LMQ484" s="41"/>
      <c r="LMR484" s="41"/>
      <c r="LMS484" s="41"/>
      <c r="LMT484" s="41"/>
      <c r="LMU484" s="41"/>
      <c r="LMV484" s="41"/>
      <c r="LMW484" s="41"/>
      <c r="LMX484" s="41"/>
      <c r="LMY484" s="41"/>
      <c r="LMZ484" s="41"/>
      <c r="LNA484" s="41"/>
      <c r="LNB484" s="41"/>
      <c r="LNC484" s="41"/>
      <c r="LND484" s="41"/>
      <c r="LNE484" s="41"/>
      <c r="LNF484" s="41"/>
      <c r="LNG484" s="41"/>
      <c r="LNH484" s="41"/>
      <c r="LNI484" s="41"/>
      <c r="LNJ484" s="41"/>
      <c r="LNK484" s="41"/>
      <c r="LNL484" s="41"/>
      <c r="LNM484" s="41"/>
      <c r="LNN484" s="41"/>
      <c r="LNO484" s="41"/>
      <c r="LNP484" s="41"/>
      <c r="LNQ484" s="41"/>
      <c r="LNR484" s="41"/>
      <c r="LNS484" s="41"/>
      <c r="LNT484" s="41"/>
      <c r="LNU484" s="41"/>
      <c r="LNV484" s="41"/>
      <c r="LNW484" s="41"/>
      <c r="LNX484" s="41"/>
      <c r="LNY484" s="41"/>
      <c r="LNZ484" s="41"/>
      <c r="LOA484" s="41"/>
      <c r="LOB484" s="41"/>
      <c r="LOC484" s="41"/>
      <c r="LOD484" s="41"/>
      <c r="LOE484" s="41"/>
      <c r="LOF484" s="41"/>
      <c r="LOG484" s="41"/>
      <c r="LOH484" s="41"/>
      <c r="LOI484" s="41"/>
      <c r="LOJ484" s="41"/>
      <c r="LOK484" s="41"/>
      <c r="LOL484" s="41"/>
      <c r="LOM484" s="41"/>
      <c r="LON484" s="41"/>
      <c r="LOO484" s="41"/>
      <c r="LOP484" s="41"/>
      <c r="LOQ484" s="41"/>
      <c r="LOR484" s="41"/>
      <c r="LOS484" s="41"/>
      <c r="LOT484" s="41"/>
      <c r="LOU484" s="41"/>
      <c r="LOV484" s="41"/>
      <c r="LOW484" s="41"/>
      <c r="LOX484" s="41"/>
      <c r="LOY484" s="41"/>
      <c r="LOZ484" s="41"/>
      <c r="LPA484" s="41"/>
      <c r="LPB484" s="41"/>
      <c r="LPC484" s="41"/>
      <c r="LPD484" s="41"/>
      <c r="LPE484" s="41"/>
      <c r="LPF484" s="41"/>
      <c r="LPG484" s="41"/>
      <c r="LPH484" s="41"/>
      <c r="LPI484" s="41"/>
      <c r="LPJ484" s="41"/>
      <c r="LPK484" s="41"/>
      <c r="LPL484" s="41"/>
      <c r="LPM484" s="41"/>
      <c r="LPN484" s="41"/>
      <c r="LPO484" s="41"/>
      <c r="LPP484" s="41"/>
      <c r="LPQ484" s="41"/>
      <c r="LPR484" s="41"/>
      <c r="LPS484" s="41"/>
      <c r="LPT484" s="41"/>
      <c r="LPU484" s="41"/>
      <c r="LPV484" s="41"/>
      <c r="LPW484" s="41"/>
      <c r="LPX484" s="41"/>
      <c r="LPY484" s="41"/>
      <c r="LPZ484" s="41"/>
      <c r="LQA484" s="41"/>
      <c r="LQB484" s="41"/>
      <c r="LQC484" s="41"/>
      <c r="LQD484" s="41"/>
      <c r="LQE484" s="41"/>
      <c r="LQF484" s="41"/>
      <c r="LQG484" s="41"/>
      <c r="LQH484" s="41"/>
      <c r="LQI484" s="41"/>
      <c r="LQJ484" s="41"/>
      <c r="LQK484" s="41"/>
      <c r="LQL484" s="41"/>
      <c r="LQM484" s="41"/>
      <c r="LQN484" s="41"/>
      <c r="LQO484" s="41"/>
      <c r="LQP484" s="41"/>
      <c r="LQQ484" s="41"/>
      <c r="LQR484" s="41"/>
      <c r="LQS484" s="41"/>
      <c r="LQT484" s="41"/>
      <c r="LQU484" s="41"/>
      <c r="LQV484" s="41"/>
      <c r="LQW484" s="41"/>
      <c r="LQX484" s="41"/>
      <c r="LQY484" s="41"/>
      <c r="LQZ484" s="41"/>
      <c r="LRA484" s="41"/>
      <c r="LRB484" s="41"/>
      <c r="LRC484" s="41"/>
      <c r="LRD484" s="41"/>
      <c r="LRE484" s="41"/>
      <c r="LRF484" s="41"/>
      <c r="LRG484" s="41"/>
      <c r="LRH484" s="41"/>
      <c r="LRI484" s="41"/>
      <c r="LRJ484" s="41"/>
      <c r="LRK484" s="41"/>
      <c r="LRL484" s="41"/>
      <c r="LRM484" s="41"/>
      <c r="LRN484" s="41"/>
      <c r="LRO484" s="41"/>
      <c r="LRP484" s="41"/>
      <c r="LRQ484" s="41"/>
      <c r="LRR484" s="41"/>
      <c r="LRS484" s="41"/>
      <c r="LRT484" s="41"/>
      <c r="LRU484" s="41"/>
      <c r="LRV484" s="41"/>
      <c r="LRW484" s="41"/>
      <c r="LRX484" s="41"/>
      <c r="LRY484" s="41"/>
      <c r="LRZ484" s="41"/>
      <c r="LSA484" s="41"/>
      <c r="LSB484" s="41"/>
      <c r="LSC484" s="41"/>
      <c r="LSD484" s="41"/>
      <c r="LSE484" s="41"/>
      <c r="LSF484" s="41"/>
      <c r="LSG484" s="41"/>
      <c r="LSH484" s="41"/>
      <c r="LSI484" s="41"/>
      <c r="LSJ484" s="41"/>
      <c r="LSK484" s="41"/>
      <c r="LSL484" s="41"/>
      <c r="LSM484" s="41"/>
      <c r="LSN484" s="41"/>
      <c r="LSO484" s="41"/>
      <c r="LSP484" s="41"/>
      <c r="LSQ484" s="41"/>
      <c r="LSR484" s="41"/>
      <c r="LSS484" s="41"/>
      <c r="LST484" s="41"/>
      <c r="LSU484" s="41"/>
      <c r="LSV484" s="41"/>
      <c r="LSW484" s="41"/>
      <c r="LSX484" s="41"/>
      <c r="LSY484" s="41"/>
      <c r="LSZ484" s="41"/>
      <c r="LTA484" s="41"/>
      <c r="LTB484" s="41"/>
      <c r="LTC484" s="41"/>
      <c r="LTD484" s="41"/>
      <c r="LTE484" s="41"/>
      <c r="LTF484" s="41"/>
      <c r="LTG484" s="41"/>
      <c r="LTH484" s="41"/>
      <c r="LTI484" s="41"/>
      <c r="LTJ484" s="41"/>
      <c r="LTK484" s="41"/>
      <c r="LTL484" s="41"/>
      <c r="LTM484" s="41"/>
      <c r="LTN484" s="41"/>
      <c r="LTO484" s="41"/>
      <c r="LTP484" s="41"/>
      <c r="LTQ484" s="41"/>
      <c r="LTR484" s="41"/>
      <c r="LTS484" s="41"/>
      <c r="LTT484" s="41"/>
      <c r="LTU484" s="41"/>
      <c r="LTV484" s="41"/>
      <c r="LTW484" s="41"/>
      <c r="LTX484" s="41"/>
      <c r="LTY484" s="41"/>
      <c r="LTZ484" s="41"/>
      <c r="LUA484" s="41"/>
      <c r="LUB484" s="41"/>
      <c r="LUC484" s="41"/>
      <c r="LUD484" s="41"/>
      <c r="LUE484" s="41"/>
      <c r="LUF484" s="41"/>
      <c r="LUG484" s="41"/>
      <c r="LUH484" s="41"/>
      <c r="LUI484" s="41"/>
      <c r="LUJ484" s="41"/>
      <c r="LUK484" s="41"/>
      <c r="LUL484" s="41"/>
      <c r="LUM484" s="41"/>
      <c r="LUN484" s="41"/>
      <c r="LUO484" s="41"/>
      <c r="LUP484" s="41"/>
      <c r="LUQ484" s="41"/>
      <c r="LUR484" s="41"/>
      <c r="LUS484" s="41"/>
      <c r="LUT484" s="41"/>
      <c r="LUU484" s="41"/>
      <c r="LUV484" s="41"/>
      <c r="LUW484" s="41"/>
      <c r="LUX484" s="41"/>
      <c r="LUY484" s="41"/>
      <c r="LUZ484" s="41"/>
      <c r="LVA484" s="41"/>
      <c r="LVB484" s="41"/>
      <c r="LVC484" s="41"/>
      <c r="LVD484" s="41"/>
      <c r="LVE484" s="41"/>
      <c r="LVF484" s="41"/>
      <c r="LVG484" s="41"/>
      <c r="LVH484" s="41"/>
      <c r="LVI484" s="41"/>
      <c r="LVJ484" s="41"/>
      <c r="LVK484" s="41"/>
      <c r="LVL484" s="41"/>
      <c r="LVM484" s="41"/>
      <c r="LVN484" s="41"/>
      <c r="LVO484" s="41"/>
      <c r="LVP484" s="41"/>
      <c r="LVQ484" s="41"/>
      <c r="LVR484" s="41"/>
      <c r="LVS484" s="41"/>
      <c r="LVT484" s="41"/>
      <c r="LVU484" s="41"/>
      <c r="LVV484" s="41"/>
      <c r="LVW484" s="41"/>
      <c r="LVX484" s="41"/>
      <c r="LVY484" s="41"/>
      <c r="LVZ484" s="41"/>
      <c r="LWA484" s="41"/>
      <c r="LWB484" s="41"/>
      <c r="LWC484" s="41"/>
      <c r="LWD484" s="41"/>
      <c r="LWE484" s="41"/>
      <c r="LWF484" s="41"/>
      <c r="LWG484" s="41"/>
      <c r="LWH484" s="41"/>
      <c r="LWI484" s="41"/>
      <c r="LWJ484" s="41"/>
      <c r="LWK484" s="41"/>
      <c r="LWL484" s="41"/>
      <c r="LWM484" s="41"/>
      <c r="LWN484" s="41"/>
      <c r="LWO484" s="41"/>
      <c r="LWP484" s="41"/>
      <c r="LWQ484" s="41"/>
      <c r="LWR484" s="41"/>
      <c r="LWS484" s="41"/>
      <c r="LWT484" s="41"/>
      <c r="LWU484" s="41"/>
      <c r="LWV484" s="41"/>
      <c r="LWW484" s="41"/>
      <c r="LWX484" s="41"/>
      <c r="LWY484" s="41"/>
      <c r="LWZ484" s="41"/>
      <c r="LXA484" s="41"/>
      <c r="LXB484" s="41"/>
      <c r="LXC484" s="41"/>
      <c r="LXD484" s="41"/>
      <c r="LXE484" s="41"/>
      <c r="LXF484" s="41"/>
      <c r="LXG484" s="41"/>
      <c r="LXH484" s="41"/>
      <c r="LXI484" s="41"/>
      <c r="LXJ484" s="41"/>
      <c r="LXK484" s="41"/>
      <c r="LXL484" s="41"/>
      <c r="LXM484" s="41"/>
      <c r="LXN484" s="41"/>
      <c r="LXO484" s="41"/>
      <c r="LXP484" s="41"/>
      <c r="LXQ484" s="41"/>
      <c r="LXR484" s="41"/>
      <c r="LXS484" s="41"/>
      <c r="LXT484" s="41"/>
      <c r="LXU484" s="41"/>
      <c r="LXV484" s="41"/>
      <c r="LXW484" s="41"/>
      <c r="LXX484" s="41"/>
      <c r="LXY484" s="41"/>
      <c r="LXZ484" s="41"/>
      <c r="LYA484" s="41"/>
      <c r="LYB484" s="41"/>
      <c r="LYC484" s="41"/>
      <c r="LYD484" s="41"/>
      <c r="LYE484" s="41"/>
      <c r="LYF484" s="41"/>
      <c r="LYG484" s="41"/>
      <c r="LYH484" s="41"/>
      <c r="LYI484" s="41"/>
      <c r="LYJ484" s="41"/>
      <c r="LYK484" s="41"/>
      <c r="LYL484" s="41"/>
      <c r="LYM484" s="41"/>
      <c r="LYN484" s="41"/>
      <c r="LYO484" s="41"/>
      <c r="LYP484" s="41"/>
      <c r="LYQ484" s="41"/>
      <c r="LYR484" s="41"/>
      <c r="LYS484" s="41"/>
      <c r="LYT484" s="41"/>
      <c r="LYU484" s="41"/>
      <c r="LYV484" s="41"/>
      <c r="LYW484" s="41"/>
      <c r="LYX484" s="41"/>
      <c r="LYY484" s="41"/>
      <c r="LYZ484" s="41"/>
      <c r="LZA484" s="41"/>
      <c r="LZB484" s="41"/>
      <c r="LZC484" s="41"/>
      <c r="LZD484" s="41"/>
      <c r="LZE484" s="41"/>
      <c r="LZF484" s="41"/>
      <c r="LZG484" s="41"/>
      <c r="LZH484" s="41"/>
      <c r="LZI484" s="41"/>
      <c r="LZJ484" s="41"/>
      <c r="LZK484" s="41"/>
      <c r="LZL484" s="41"/>
      <c r="LZM484" s="41"/>
      <c r="LZN484" s="41"/>
      <c r="LZO484" s="41"/>
      <c r="LZP484" s="41"/>
      <c r="LZQ484" s="41"/>
      <c r="LZR484" s="41"/>
      <c r="LZS484" s="41"/>
      <c r="LZT484" s="41"/>
      <c r="LZU484" s="41"/>
      <c r="LZV484" s="41"/>
      <c r="LZW484" s="41"/>
      <c r="LZX484" s="41"/>
      <c r="LZY484" s="41"/>
      <c r="LZZ484" s="41"/>
      <c r="MAA484" s="41"/>
      <c r="MAB484" s="41"/>
      <c r="MAC484" s="41"/>
      <c r="MAD484" s="41"/>
      <c r="MAE484" s="41"/>
      <c r="MAF484" s="41"/>
      <c r="MAG484" s="41"/>
      <c r="MAH484" s="41"/>
      <c r="MAI484" s="41"/>
      <c r="MAJ484" s="41"/>
      <c r="MAK484" s="41"/>
      <c r="MAL484" s="41"/>
      <c r="MAM484" s="41"/>
      <c r="MAN484" s="41"/>
      <c r="MAO484" s="41"/>
      <c r="MAP484" s="41"/>
      <c r="MAQ484" s="41"/>
      <c r="MAR484" s="41"/>
      <c r="MAS484" s="41"/>
      <c r="MAT484" s="41"/>
      <c r="MAU484" s="41"/>
      <c r="MAV484" s="41"/>
      <c r="MAW484" s="41"/>
      <c r="MAX484" s="41"/>
      <c r="MAY484" s="41"/>
      <c r="MAZ484" s="41"/>
      <c r="MBA484" s="41"/>
      <c r="MBB484" s="41"/>
      <c r="MBC484" s="41"/>
      <c r="MBD484" s="41"/>
      <c r="MBE484" s="41"/>
      <c r="MBF484" s="41"/>
      <c r="MBG484" s="41"/>
      <c r="MBH484" s="41"/>
      <c r="MBI484" s="41"/>
      <c r="MBJ484" s="41"/>
      <c r="MBK484" s="41"/>
      <c r="MBL484" s="41"/>
      <c r="MBM484" s="41"/>
      <c r="MBN484" s="41"/>
      <c r="MBO484" s="41"/>
      <c r="MBP484" s="41"/>
      <c r="MBQ484" s="41"/>
      <c r="MBR484" s="41"/>
      <c r="MBS484" s="41"/>
      <c r="MBT484" s="41"/>
      <c r="MBU484" s="41"/>
      <c r="MBV484" s="41"/>
      <c r="MBW484" s="41"/>
      <c r="MBX484" s="41"/>
      <c r="MBY484" s="41"/>
      <c r="MBZ484" s="41"/>
      <c r="MCA484" s="41"/>
      <c r="MCB484" s="41"/>
      <c r="MCC484" s="41"/>
      <c r="MCD484" s="41"/>
      <c r="MCE484" s="41"/>
      <c r="MCF484" s="41"/>
      <c r="MCG484" s="41"/>
      <c r="MCH484" s="41"/>
      <c r="MCI484" s="41"/>
      <c r="MCJ484" s="41"/>
      <c r="MCK484" s="41"/>
      <c r="MCL484" s="41"/>
      <c r="MCM484" s="41"/>
      <c r="MCN484" s="41"/>
      <c r="MCO484" s="41"/>
      <c r="MCP484" s="41"/>
      <c r="MCQ484" s="41"/>
      <c r="MCR484" s="41"/>
      <c r="MCS484" s="41"/>
      <c r="MCT484" s="41"/>
      <c r="MCU484" s="41"/>
      <c r="MCV484" s="41"/>
      <c r="MCW484" s="41"/>
      <c r="MCX484" s="41"/>
      <c r="MCY484" s="41"/>
      <c r="MCZ484" s="41"/>
      <c r="MDA484" s="41"/>
      <c r="MDB484" s="41"/>
      <c r="MDC484" s="41"/>
      <c r="MDD484" s="41"/>
      <c r="MDE484" s="41"/>
      <c r="MDF484" s="41"/>
      <c r="MDG484" s="41"/>
      <c r="MDH484" s="41"/>
      <c r="MDI484" s="41"/>
      <c r="MDJ484" s="41"/>
      <c r="MDK484" s="41"/>
      <c r="MDL484" s="41"/>
      <c r="MDM484" s="41"/>
      <c r="MDN484" s="41"/>
      <c r="MDO484" s="41"/>
      <c r="MDP484" s="41"/>
      <c r="MDQ484" s="41"/>
      <c r="MDR484" s="41"/>
      <c r="MDS484" s="41"/>
      <c r="MDT484" s="41"/>
      <c r="MDU484" s="41"/>
      <c r="MDV484" s="41"/>
      <c r="MDW484" s="41"/>
      <c r="MDX484" s="41"/>
      <c r="MDY484" s="41"/>
      <c r="MDZ484" s="41"/>
      <c r="MEA484" s="41"/>
      <c r="MEB484" s="41"/>
      <c r="MEC484" s="41"/>
      <c r="MED484" s="41"/>
      <c r="MEE484" s="41"/>
      <c r="MEF484" s="41"/>
      <c r="MEG484" s="41"/>
      <c r="MEH484" s="41"/>
      <c r="MEI484" s="41"/>
      <c r="MEJ484" s="41"/>
      <c r="MEK484" s="41"/>
      <c r="MEL484" s="41"/>
      <c r="MEM484" s="41"/>
      <c r="MEN484" s="41"/>
      <c r="MEO484" s="41"/>
      <c r="MEP484" s="41"/>
      <c r="MEQ484" s="41"/>
      <c r="MER484" s="41"/>
      <c r="MES484" s="41"/>
      <c r="MET484" s="41"/>
      <c r="MEU484" s="41"/>
      <c r="MEV484" s="41"/>
      <c r="MEW484" s="41"/>
      <c r="MEX484" s="41"/>
      <c r="MEY484" s="41"/>
      <c r="MEZ484" s="41"/>
      <c r="MFA484" s="41"/>
      <c r="MFB484" s="41"/>
      <c r="MFC484" s="41"/>
      <c r="MFD484" s="41"/>
      <c r="MFE484" s="41"/>
      <c r="MFF484" s="41"/>
      <c r="MFG484" s="41"/>
      <c r="MFH484" s="41"/>
      <c r="MFI484" s="41"/>
      <c r="MFJ484" s="41"/>
      <c r="MFK484" s="41"/>
      <c r="MFL484" s="41"/>
      <c r="MFM484" s="41"/>
      <c r="MFN484" s="41"/>
      <c r="MFO484" s="41"/>
      <c r="MFP484" s="41"/>
      <c r="MFQ484" s="41"/>
      <c r="MFR484" s="41"/>
      <c r="MFS484" s="41"/>
      <c r="MFT484" s="41"/>
      <c r="MFU484" s="41"/>
      <c r="MFV484" s="41"/>
      <c r="MFW484" s="41"/>
      <c r="MFX484" s="41"/>
      <c r="MFY484" s="41"/>
      <c r="MFZ484" s="41"/>
      <c r="MGA484" s="41"/>
      <c r="MGB484" s="41"/>
      <c r="MGC484" s="41"/>
      <c r="MGD484" s="41"/>
      <c r="MGE484" s="41"/>
      <c r="MGF484" s="41"/>
      <c r="MGG484" s="41"/>
      <c r="MGH484" s="41"/>
      <c r="MGI484" s="41"/>
      <c r="MGJ484" s="41"/>
      <c r="MGK484" s="41"/>
      <c r="MGL484" s="41"/>
      <c r="MGM484" s="41"/>
      <c r="MGN484" s="41"/>
      <c r="MGO484" s="41"/>
      <c r="MGP484" s="41"/>
      <c r="MGQ484" s="41"/>
      <c r="MGR484" s="41"/>
      <c r="MGS484" s="41"/>
      <c r="MGT484" s="41"/>
      <c r="MGU484" s="41"/>
      <c r="MGV484" s="41"/>
      <c r="MGW484" s="41"/>
      <c r="MGX484" s="41"/>
      <c r="MGY484" s="41"/>
      <c r="MGZ484" s="41"/>
      <c r="MHA484" s="41"/>
      <c r="MHB484" s="41"/>
      <c r="MHC484" s="41"/>
      <c r="MHD484" s="41"/>
      <c r="MHE484" s="41"/>
      <c r="MHF484" s="41"/>
      <c r="MHG484" s="41"/>
      <c r="MHH484" s="41"/>
      <c r="MHI484" s="41"/>
      <c r="MHJ484" s="41"/>
      <c r="MHK484" s="41"/>
      <c r="MHL484" s="41"/>
      <c r="MHM484" s="41"/>
      <c r="MHN484" s="41"/>
      <c r="MHO484" s="41"/>
      <c r="MHP484" s="41"/>
      <c r="MHQ484" s="41"/>
      <c r="MHR484" s="41"/>
      <c r="MHS484" s="41"/>
      <c r="MHT484" s="41"/>
      <c r="MHU484" s="41"/>
      <c r="MHV484" s="41"/>
      <c r="MHW484" s="41"/>
      <c r="MHX484" s="41"/>
      <c r="MHY484" s="41"/>
      <c r="MHZ484" s="41"/>
      <c r="MIA484" s="41"/>
      <c r="MIB484" s="41"/>
      <c r="MIC484" s="41"/>
      <c r="MID484" s="41"/>
      <c r="MIE484" s="41"/>
      <c r="MIF484" s="41"/>
      <c r="MIG484" s="41"/>
      <c r="MIH484" s="41"/>
      <c r="MII484" s="41"/>
      <c r="MIJ484" s="41"/>
      <c r="MIK484" s="41"/>
      <c r="MIL484" s="41"/>
      <c r="MIM484" s="41"/>
      <c r="MIN484" s="41"/>
      <c r="MIO484" s="41"/>
      <c r="MIP484" s="41"/>
      <c r="MIQ484" s="41"/>
      <c r="MIR484" s="41"/>
      <c r="MIS484" s="41"/>
      <c r="MIT484" s="41"/>
      <c r="MIU484" s="41"/>
      <c r="MIV484" s="41"/>
      <c r="MIW484" s="41"/>
      <c r="MIX484" s="41"/>
      <c r="MIY484" s="41"/>
      <c r="MIZ484" s="41"/>
      <c r="MJA484" s="41"/>
      <c r="MJB484" s="41"/>
      <c r="MJC484" s="41"/>
      <c r="MJD484" s="41"/>
      <c r="MJE484" s="41"/>
      <c r="MJF484" s="41"/>
      <c r="MJG484" s="41"/>
      <c r="MJH484" s="41"/>
      <c r="MJI484" s="41"/>
      <c r="MJJ484" s="41"/>
      <c r="MJK484" s="41"/>
      <c r="MJL484" s="41"/>
      <c r="MJM484" s="41"/>
      <c r="MJN484" s="41"/>
      <c r="MJO484" s="41"/>
      <c r="MJP484" s="41"/>
      <c r="MJQ484" s="41"/>
      <c r="MJR484" s="41"/>
      <c r="MJS484" s="41"/>
      <c r="MJT484" s="41"/>
      <c r="MJU484" s="41"/>
      <c r="MJV484" s="41"/>
      <c r="MJW484" s="41"/>
      <c r="MJX484" s="41"/>
      <c r="MJY484" s="41"/>
      <c r="MJZ484" s="41"/>
      <c r="MKA484" s="41"/>
      <c r="MKB484" s="41"/>
      <c r="MKC484" s="41"/>
      <c r="MKD484" s="41"/>
      <c r="MKE484" s="41"/>
      <c r="MKF484" s="41"/>
      <c r="MKG484" s="41"/>
      <c r="MKH484" s="41"/>
      <c r="MKI484" s="41"/>
      <c r="MKJ484" s="41"/>
      <c r="MKK484" s="41"/>
      <c r="MKL484" s="41"/>
      <c r="MKM484" s="41"/>
      <c r="MKN484" s="41"/>
      <c r="MKO484" s="41"/>
      <c r="MKP484" s="41"/>
      <c r="MKQ484" s="41"/>
      <c r="MKR484" s="41"/>
      <c r="MKS484" s="41"/>
      <c r="MKT484" s="41"/>
      <c r="MKU484" s="41"/>
      <c r="MKV484" s="41"/>
      <c r="MKW484" s="41"/>
      <c r="MKX484" s="41"/>
      <c r="MKY484" s="41"/>
      <c r="MKZ484" s="41"/>
      <c r="MLA484" s="41"/>
      <c r="MLB484" s="41"/>
      <c r="MLC484" s="41"/>
      <c r="MLD484" s="41"/>
      <c r="MLE484" s="41"/>
      <c r="MLF484" s="41"/>
      <c r="MLG484" s="41"/>
      <c r="MLH484" s="41"/>
      <c r="MLI484" s="41"/>
      <c r="MLJ484" s="41"/>
      <c r="MLK484" s="41"/>
      <c r="MLL484" s="41"/>
      <c r="MLM484" s="41"/>
      <c r="MLN484" s="41"/>
      <c r="MLO484" s="41"/>
      <c r="MLP484" s="41"/>
      <c r="MLQ484" s="41"/>
      <c r="MLR484" s="41"/>
      <c r="MLS484" s="41"/>
      <c r="MLT484" s="41"/>
      <c r="MLU484" s="41"/>
      <c r="MLV484" s="41"/>
      <c r="MLW484" s="41"/>
      <c r="MLX484" s="41"/>
      <c r="MLY484" s="41"/>
      <c r="MLZ484" s="41"/>
      <c r="MMA484" s="41"/>
      <c r="MMB484" s="41"/>
      <c r="MMC484" s="41"/>
      <c r="MMD484" s="41"/>
      <c r="MME484" s="41"/>
      <c r="MMF484" s="41"/>
      <c r="MMG484" s="41"/>
      <c r="MMH484" s="41"/>
      <c r="MMI484" s="41"/>
      <c r="MMJ484" s="41"/>
      <c r="MMK484" s="41"/>
      <c r="MML484" s="41"/>
      <c r="MMM484" s="41"/>
      <c r="MMN484" s="41"/>
      <c r="MMO484" s="41"/>
      <c r="MMP484" s="41"/>
      <c r="MMQ484" s="41"/>
      <c r="MMR484" s="41"/>
      <c r="MMS484" s="41"/>
      <c r="MMT484" s="41"/>
      <c r="MMU484" s="41"/>
      <c r="MMV484" s="41"/>
      <c r="MMW484" s="41"/>
      <c r="MMX484" s="41"/>
      <c r="MMY484" s="41"/>
      <c r="MMZ484" s="41"/>
      <c r="MNA484" s="41"/>
      <c r="MNB484" s="41"/>
      <c r="MNC484" s="41"/>
      <c r="MND484" s="41"/>
      <c r="MNE484" s="41"/>
      <c r="MNF484" s="41"/>
      <c r="MNG484" s="41"/>
      <c r="MNH484" s="41"/>
      <c r="MNI484" s="41"/>
      <c r="MNJ484" s="41"/>
      <c r="MNK484" s="41"/>
      <c r="MNL484" s="41"/>
      <c r="MNM484" s="41"/>
      <c r="MNN484" s="41"/>
      <c r="MNO484" s="41"/>
      <c r="MNP484" s="41"/>
      <c r="MNQ484" s="41"/>
      <c r="MNR484" s="41"/>
      <c r="MNS484" s="41"/>
      <c r="MNT484" s="41"/>
      <c r="MNU484" s="41"/>
      <c r="MNV484" s="41"/>
      <c r="MNW484" s="41"/>
      <c r="MNX484" s="41"/>
      <c r="MNY484" s="41"/>
      <c r="MNZ484" s="41"/>
      <c r="MOA484" s="41"/>
      <c r="MOB484" s="41"/>
      <c r="MOC484" s="41"/>
      <c r="MOD484" s="41"/>
      <c r="MOE484" s="41"/>
      <c r="MOF484" s="41"/>
      <c r="MOG484" s="41"/>
      <c r="MOH484" s="41"/>
      <c r="MOI484" s="41"/>
      <c r="MOJ484" s="41"/>
      <c r="MOK484" s="41"/>
      <c r="MOL484" s="41"/>
      <c r="MOM484" s="41"/>
      <c r="MON484" s="41"/>
      <c r="MOO484" s="41"/>
      <c r="MOP484" s="41"/>
      <c r="MOQ484" s="41"/>
      <c r="MOR484" s="41"/>
      <c r="MOS484" s="41"/>
      <c r="MOT484" s="41"/>
      <c r="MOU484" s="41"/>
      <c r="MOV484" s="41"/>
      <c r="MOW484" s="41"/>
      <c r="MOX484" s="41"/>
      <c r="MOY484" s="41"/>
      <c r="MOZ484" s="41"/>
      <c r="MPA484" s="41"/>
      <c r="MPB484" s="41"/>
      <c r="MPC484" s="41"/>
      <c r="MPD484" s="41"/>
      <c r="MPE484" s="41"/>
      <c r="MPF484" s="41"/>
      <c r="MPG484" s="41"/>
      <c r="MPH484" s="41"/>
      <c r="MPI484" s="41"/>
      <c r="MPJ484" s="41"/>
      <c r="MPK484" s="41"/>
      <c r="MPL484" s="41"/>
      <c r="MPM484" s="41"/>
      <c r="MPN484" s="41"/>
      <c r="MPO484" s="41"/>
      <c r="MPP484" s="41"/>
      <c r="MPQ484" s="41"/>
      <c r="MPR484" s="41"/>
      <c r="MPS484" s="41"/>
      <c r="MPT484" s="41"/>
      <c r="MPU484" s="41"/>
      <c r="MPV484" s="41"/>
      <c r="MPW484" s="41"/>
      <c r="MPX484" s="41"/>
      <c r="MPY484" s="41"/>
      <c r="MPZ484" s="41"/>
      <c r="MQA484" s="41"/>
      <c r="MQB484" s="41"/>
      <c r="MQC484" s="41"/>
      <c r="MQD484" s="41"/>
      <c r="MQE484" s="41"/>
      <c r="MQF484" s="41"/>
      <c r="MQG484" s="41"/>
      <c r="MQH484" s="41"/>
      <c r="MQI484" s="41"/>
      <c r="MQJ484" s="41"/>
      <c r="MQK484" s="41"/>
      <c r="MQL484" s="41"/>
      <c r="MQM484" s="41"/>
      <c r="MQN484" s="41"/>
      <c r="MQO484" s="41"/>
      <c r="MQP484" s="41"/>
      <c r="MQQ484" s="41"/>
      <c r="MQR484" s="41"/>
      <c r="MQS484" s="41"/>
      <c r="MQT484" s="41"/>
      <c r="MQU484" s="41"/>
      <c r="MQV484" s="41"/>
      <c r="MQW484" s="41"/>
      <c r="MQX484" s="41"/>
      <c r="MQY484" s="41"/>
      <c r="MQZ484" s="41"/>
      <c r="MRA484" s="41"/>
      <c r="MRB484" s="41"/>
      <c r="MRC484" s="41"/>
      <c r="MRD484" s="41"/>
      <c r="MRE484" s="41"/>
      <c r="MRF484" s="41"/>
      <c r="MRG484" s="41"/>
      <c r="MRH484" s="41"/>
      <c r="MRI484" s="41"/>
      <c r="MRJ484" s="41"/>
      <c r="MRK484" s="41"/>
      <c r="MRL484" s="41"/>
      <c r="MRM484" s="41"/>
      <c r="MRN484" s="41"/>
      <c r="MRO484" s="41"/>
      <c r="MRP484" s="41"/>
      <c r="MRQ484" s="41"/>
      <c r="MRR484" s="41"/>
      <c r="MRS484" s="41"/>
      <c r="MRT484" s="41"/>
      <c r="MRU484" s="41"/>
      <c r="MRV484" s="41"/>
      <c r="MRW484" s="41"/>
      <c r="MRX484" s="41"/>
      <c r="MRY484" s="41"/>
      <c r="MRZ484" s="41"/>
      <c r="MSA484" s="41"/>
      <c r="MSB484" s="41"/>
      <c r="MSC484" s="41"/>
      <c r="MSD484" s="41"/>
      <c r="MSE484" s="41"/>
      <c r="MSF484" s="41"/>
      <c r="MSG484" s="41"/>
      <c r="MSH484" s="41"/>
      <c r="MSI484" s="41"/>
      <c r="MSJ484" s="41"/>
      <c r="MSK484" s="41"/>
      <c r="MSL484" s="41"/>
      <c r="MSM484" s="41"/>
      <c r="MSN484" s="41"/>
      <c r="MSO484" s="41"/>
      <c r="MSP484" s="41"/>
      <c r="MSQ484" s="41"/>
      <c r="MSR484" s="41"/>
      <c r="MSS484" s="41"/>
      <c r="MST484" s="41"/>
      <c r="MSU484" s="41"/>
      <c r="MSV484" s="41"/>
      <c r="MSW484" s="41"/>
      <c r="MSX484" s="41"/>
      <c r="MSY484" s="41"/>
      <c r="MSZ484" s="41"/>
      <c r="MTA484" s="41"/>
      <c r="MTB484" s="41"/>
      <c r="MTC484" s="41"/>
      <c r="MTD484" s="41"/>
      <c r="MTE484" s="41"/>
      <c r="MTF484" s="41"/>
      <c r="MTG484" s="41"/>
      <c r="MTH484" s="41"/>
      <c r="MTI484" s="41"/>
      <c r="MTJ484" s="41"/>
      <c r="MTK484" s="41"/>
      <c r="MTL484" s="41"/>
      <c r="MTM484" s="41"/>
      <c r="MTN484" s="41"/>
      <c r="MTO484" s="41"/>
      <c r="MTP484" s="41"/>
      <c r="MTQ484" s="41"/>
      <c r="MTR484" s="41"/>
      <c r="MTS484" s="41"/>
      <c r="MTT484" s="41"/>
      <c r="MTU484" s="41"/>
      <c r="MTV484" s="41"/>
      <c r="MTW484" s="41"/>
      <c r="MTX484" s="41"/>
      <c r="MTY484" s="41"/>
      <c r="MTZ484" s="41"/>
      <c r="MUA484" s="41"/>
      <c r="MUB484" s="41"/>
      <c r="MUC484" s="41"/>
      <c r="MUD484" s="41"/>
      <c r="MUE484" s="41"/>
      <c r="MUF484" s="41"/>
      <c r="MUG484" s="41"/>
      <c r="MUH484" s="41"/>
      <c r="MUI484" s="41"/>
      <c r="MUJ484" s="41"/>
      <c r="MUK484" s="41"/>
      <c r="MUL484" s="41"/>
      <c r="MUM484" s="41"/>
      <c r="MUN484" s="41"/>
      <c r="MUO484" s="41"/>
      <c r="MUP484" s="41"/>
      <c r="MUQ484" s="41"/>
      <c r="MUR484" s="41"/>
      <c r="MUS484" s="41"/>
      <c r="MUT484" s="41"/>
      <c r="MUU484" s="41"/>
      <c r="MUV484" s="41"/>
      <c r="MUW484" s="41"/>
      <c r="MUX484" s="41"/>
      <c r="MUY484" s="41"/>
      <c r="MUZ484" s="41"/>
      <c r="MVA484" s="41"/>
      <c r="MVB484" s="41"/>
      <c r="MVC484" s="41"/>
      <c r="MVD484" s="41"/>
      <c r="MVE484" s="41"/>
      <c r="MVF484" s="41"/>
      <c r="MVG484" s="41"/>
      <c r="MVH484" s="41"/>
      <c r="MVI484" s="41"/>
      <c r="MVJ484" s="41"/>
      <c r="MVK484" s="41"/>
      <c r="MVL484" s="41"/>
      <c r="MVM484" s="41"/>
      <c r="MVN484" s="41"/>
      <c r="MVO484" s="41"/>
      <c r="MVP484" s="41"/>
      <c r="MVQ484" s="41"/>
      <c r="MVR484" s="41"/>
      <c r="MVS484" s="41"/>
      <c r="MVT484" s="41"/>
      <c r="MVU484" s="41"/>
      <c r="MVV484" s="41"/>
      <c r="MVW484" s="41"/>
      <c r="MVX484" s="41"/>
      <c r="MVY484" s="41"/>
      <c r="MVZ484" s="41"/>
      <c r="MWA484" s="41"/>
      <c r="MWB484" s="41"/>
      <c r="MWC484" s="41"/>
      <c r="MWD484" s="41"/>
      <c r="MWE484" s="41"/>
      <c r="MWF484" s="41"/>
      <c r="MWG484" s="41"/>
      <c r="MWH484" s="41"/>
      <c r="MWI484" s="41"/>
      <c r="MWJ484" s="41"/>
      <c r="MWK484" s="41"/>
      <c r="MWL484" s="41"/>
      <c r="MWM484" s="41"/>
      <c r="MWN484" s="41"/>
      <c r="MWO484" s="41"/>
      <c r="MWP484" s="41"/>
      <c r="MWQ484" s="41"/>
      <c r="MWR484" s="41"/>
      <c r="MWS484" s="41"/>
      <c r="MWT484" s="41"/>
      <c r="MWU484" s="41"/>
      <c r="MWV484" s="41"/>
      <c r="MWW484" s="41"/>
      <c r="MWX484" s="41"/>
      <c r="MWY484" s="41"/>
      <c r="MWZ484" s="41"/>
      <c r="MXA484" s="41"/>
      <c r="MXB484" s="41"/>
      <c r="MXC484" s="41"/>
      <c r="MXD484" s="41"/>
      <c r="MXE484" s="41"/>
      <c r="MXF484" s="41"/>
      <c r="MXG484" s="41"/>
      <c r="MXH484" s="41"/>
      <c r="MXI484" s="41"/>
      <c r="MXJ484" s="41"/>
      <c r="MXK484" s="41"/>
      <c r="MXL484" s="41"/>
      <c r="MXM484" s="41"/>
      <c r="MXN484" s="41"/>
      <c r="MXO484" s="41"/>
      <c r="MXP484" s="41"/>
      <c r="MXQ484" s="41"/>
      <c r="MXR484" s="41"/>
      <c r="MXS484" s="41"/>
      <c r="MXT484" s="41"/>
      <c r="MXU484" s="41"/>
      <c r="MXV484" s="41"/>
      <c r="MXW484" s="41"/>
      <c r="MXX484" s="41"/>
      <c r="MXY484" s="41"/>
      <c r="MXZ484" s="41"/>
      <c r="MYA484" s="41"/>
      <c r="MYB484" s="41"/>
      <c r="MYC484" s="41"/>
      <c r="MYD484" s="41"/>
      <c r="MYE484" s="41"/>
      <c r="MYF484" s="41"/>
      <c r="MYG484" s="41"/>
      <c r="MYH484" s="41"/>
      <c r="MYI484" s="41"/>
      <c r="MYJ484" s="41"/>
      <c r="MYK484" s="41"/>
      <c r="MYL484" s="41"/>
      <c r="MYM484" s="41"/>
      <c r="MYN484" s="41"/>
      <c r="MYO484" s="41"/>
      <c r="MYP484" s="41"/>
      <c r="MYQ484" s="41"/>
      <c r="MYR484" s="41"/>
      <c r="MYS484" s="41"/>
      <c r="MYT484" s="41"/>
      <c r="MYU484" s="41"/>
      <c r="MYV484" s="41"/>
      <c r="MYW484" s="41"/>
      <c r="MYX484" s="41"/>
      <c r="MYY484" s="41"/>
      <c r="MYZ484" s="41"/>
      <c r="MZA484" s="41"/>
      <c r="MZB484" s="41"/>
      <c r="MZC484" s="41"/>
      <c r="MZD484" s="41"/>
      <c r="MZE484" s="41"/>
      <c r="MZF484" s="41"/>
      <c r="MZG484" s="41"/>
      <c r="MZH484" s="41"/>
      <c r="MZI484" s="41"/>
      <c r="MZJ484" s="41"/>
      <c r="MZK484" s="41"/>
      <c r="MZL484" s="41"/>
      <c r="MZM484" s="41"/>
      <c r="MZN484" s="41"/>
      <c r="MZO484" s="41"/>
      <c r="MZP484" s="41"/>
      <c r="MZQ484" s="41"/>
      <c r="MZR484" s="41"/>
      <c r="MZS484" s="41"/>
      <c r="MZT484" s="41"/>
      <c r="MZU484" s="41"/>
      <c r="MZV484" s="41"/>
      <c r="MZW484" s="41"/>
      <c r="MZX484" s="41"/>
      <c r="MZY484" s="41"/>
      <c r="MZZ484" s="41"/>
      <c r="NAA484" s="41"/>
      <c r="NAB484" s="41"/>
      <c r="NAC484" s="41"/>
      <c r="NAD484" s="41"/>
      <c r="NAE484" s="41"/>
      <c r="NAF484" s="41"/>
      <c r="NAG484" s="41"/>
      <c r="NAH484" s="41"/>
      <c r="NAI484" s="41"/>
      <c r="NAJ484" s="41"/>
      <c r="NAK484" s="41"/>
      <c r="NAL484" s="41"/>
      <c r="NAM484" s="41"/>
      <c r="NAN484" s="41"/>
      <c r="NAO484" s="41"/>
      <c r="NAP484" s="41"/>
      <c r="NAQ484" s="41"/>
      <c r="NAR484" s="41"/>
      <c r="NAS484" s="41"/>
      <c r="NAT484" s="41"/>
      <c r="NAU484" s="41"/>
      <c r="NAV484" s="41"/>
      <c r="NAW484" s="41"/>
      <c r="NAX484" s="41"/>
      <c r="NAY484" s="41"/>
      <c r="NAZ484" s="41"/>
      <c r="NBA484" s="41"/>
      <c r="NBB484" s="41"/>
      <c r="NBC484" s="41"/>
      <c r="NBD484" s="41"/>
      <c r="NBE484" s="41"/>
      <c r="NBF484" s="41"/>
      <c r="NBG484" s="41"/>
      <c r="NBH484" s="41"/>
      <c r="NBI484" s="41"/>
      <c r="NBJ484" s="41"/>
      <c r="NBK484" s="41"/>
      <c r="NBL484" s="41"/>
      <c r="NBM484" s="41"/>
      <c r="NBN484" s="41"/>
      <c r="NBO484" s="41"/>
      <c r="NBP484" s="41"/>
      <c r="NBQ484" s="41"/>
      <c r="NBR484" s="41"/>
      <c r="NBS484" s="41"/>
      <c r="NBT484" s="41"/>
      <c r="NBU484" s="41"/>
      <c r="NBV484" s="41"/>
      <c r="NBW484" s="41"/>
      <c r="NBX484" s="41"/>
      <c r="NBY484" s="41"/>
      <c r="NBZ484" s="41"/>
      <c r="NCA484" s="41"/>
      <c r="NCB484" s="41"/>
      <c r="NCC484" s="41"/>
      <c r="NCD484" s="41"/>
      <c r="NCE484" s="41"/>
      <c r="NCF484" s="41"/>
      <c r="NCG484" s="41"/>
      <c r="NCH484" s="41"/>
      <c r="NCI484" s="41"/>
      <c r="NCJ484" s="41"/>
      <c r="NCK484" s="41"/>
      <c r="NCL484" s="41"/>
      <c r="NCM484" s="41"/>
      <c r="NCN484" s="41"/>
      <c r="NCO484" s="41"/>
      <c r="NCP484" s="41"/>
      <c r="NCQ484" s="41"/>
      <c r="NCR484" s="41"/>
      <c r="NCS484" s="41"/>
      <c r="NCT484" s="41"/>
      <c r="NCU484" s="41"/>
      <c r="NCV484" s="41"/>
      <c r="NCW484" s="41"/>
      <c r="NCX484" s="41"/>
      <c r="NCY484" s="41"/>
      <c r="NCZ484" s="41"/>
      <c r="NDA484" s="41"/>
      <c r="NDB484" s="41"/>
      <c r="NDC484" s="41"/>
      <c r="NDD484" s="41"/>
      <c r="NDE484" s="41"/>
      <c r="NDF484" s="41"/>
      <c r="NDG484" s="41"/>
      <c r="NDH484" s="41"/>
      <c r="NDI484" s="41"/>
      <c r="NDJ484" s="41"/>
      <c r="NDK484" s="41"/>
      <c r="NDL484" s="41"/>
      <c r="NDM484" s="41"/>
      <c r="NDN484" s="41"/>
      <c r="NDO484" s="41"/>
      <c r="NDP484" s="41"/>
      <c r="NDQ484" s="41"/>
      <c r="NDR484" s="41"/>
      <c r="NDS484" s="41"/>
      <c r="NDT484" s="41"/>
      <c r="NDU484" s="41"/>
      <c r="NDV484" s="41"/>
      <c r="NDW484" s="41"/>
      <c r="NDX484" s="41"/>
      <c r="NDY484" s="41"/>
      <c r="NDZ484" s="41"/>
      <c r="NEA484" s="41"/>
      <c r="NEB484" s="41"/>
      <c r="NEC484" s="41"/>
      <c r="NED484" s="41"/>
      <c r="NEE484" s="41"/>
      <c r="NEF484" s="41"/>
      <c r="NEG484" s="41"/>
      <c r="NEH484" s="41"/>
      <c r="NEI484" s="41"/>
      <c r="NEJ484" s="41"/>
      <c r="NEK484" s="41"/>
      <c r="NEL484" s="41"/>
      <c r="NEM484" s="41"/>
      <c r="NEN484" s="41"/>
      <c r="NEO484" s="41"/>
      <c r="NEP484" s="41"/>
      <c r="NEQ484" s="41"/>
      <c r="NER484" s="41"/>
      <c r="NES484" s="41"/>
      <c r="NET484" s="41"/>
      <c r="NEU484" s="41"/>
      <c r="NEV484" s="41"/>
      <c r="NEW484" s="41"/>
      <c r="NEX484" s="41"/>
      <c r="NEY484" s="41"/>
      <c r="NEZ484" s="41"/>
      <c r="NFA484" s="41"/>
      <c r="NFB484" s="41"/>
      <c r="NFC484" s="41"/>
      <c r="NFD484" s="41"/>
      <c r="NFE484" s="41"/>
      <c r="NFF484" s="41"/>
      <c r="NFG484" s="41"/>
      <c r="NFH484" s="41"/>
      <c r="NFI484" s="41"/>
      <c r="NFJ484" s="41"/>
      <c r="NFK484" s="41"/>
      <c r="NFL484" s="41"/>
      <c r="NFM484" s="41"/>
      <c r="NFN484" s="41"/>
      <c r="NFO484" s="41"/>
      <c r="NFP484" s="41"/>
      <c r="NFQ484" s="41"/>
      <c r="NFR484" s="41"/>
      <c r="NFS484" s="41"/>
      <c r="NFT484" s="41"/>
      <c r="NFU484" s="41"/>
      <c r="NFV484" s="41"/>
      <c r="NFW484" s="41"/>
      <c r="NFX484" s="41"/>
      <c r="NFY484" s="41"/>
      <c r="NFZ484" s="41"/>
      <c r="NGA484" s="41"/>
      <c r="NGB484" s="41"/>
      <c r="NGC484" s="41"/>
      <c r="NGD484" s="41"/>
      <c r="NGE484" s="41"/>
      <c r="NGF484" s="41"/>
      <c r="NGG484" s="41"/>
      <c r="NGH484" s="41"/>
      <c r="NGI484" s="41"/>
      <c r="NGJ484" s="41"/>
      <c r="NGK484" s="41"/>
      <c r="NGL484" s="41"/>
      <c r="NGM484" s="41"/>
      <c r="NGN484" s="41"/>
      <c r="NGO484" s="41"/>
      <c r="NGP484" s="41"/>
      <c r="NGQ484" s="41"/>
      <c r="NGR484" s="41"/>
      <c r="NGS484" s="41"/>
      <c r="NGT484" s="41"/>
      <c r="NGU484" s="41"/>
      <c r="NGV484" s="41"/>
      <c r="NGW484" s="41"/>
      <c r="NGX484" s="41"/>
      <c r="NGY484" s="41"/>
      <c r="NGZ484" s="41"/>
      <c r="NHA484" s="41"/>
      <c r="NHB484" s="41"/>
      <c r="NHC484" s="41"/>
      <c r="NHD484" s="41"/>
      <c r="NHE484" s="41"/>
      <c r="NHF484" s="41"/>
      <c r="NHG484" s="41"/>
      <c r="NHH484" s="41"/>
      <c r="NHI484" s="41"/>
      <c r="NHJ484" s="41"/>
      <c r="NHK484" s="41"/>
      <c r="NHL484" s="41"/>
      <c r="NHM484" s="41"/>
      <c r="NHN484" s="41"/>
      <c r="NHO484" s="41"/>
      <c r="NHP484" s="41"/>
      <c r="NHQ484" s="41"/>
      <c r="NHR484" s="41"/>
      <c r="NHS484" s="41"/>
      <c r="NHT484" s="41"/>
      <c r="NHU484" s="41"/>
      <c r="NHV484" s="41"/>
      <c r="NHW484" s="41"/>
      <c r="NHX484" s="41"/>
      <c r="NHY484" s="41"/>
      <c r="NHZ484" s="41"/>
      <c r="NIA484" s="41"/>
      <c r="NIB484" s="41"/>
      <c r="NIC484" s="41"/>
      <c r="NID484" s="41"/>
      <c r="NIE484" s="41"/>
      <c r="NIF484" s="41"/>
      <c r="NIG484" s="41"/>
      <c r="NIH484" s="41"/>
      <c r="NII484" s="41"/>
      <c r="NIJ484" s="41"/>
      <c r="NIK484" s="41"/>
      <c r="NIL484" s="41"/>
      <c r="NIM484" s="41"/>
      <c r="NIN484" s="41"/>
      <c r="NIO484" s="41"/>
      <c r="NIP484" s="41"/>
      <c r="NIQ484" s="41"/>
      <c r="NIR484" s="41"/>
      <c r="NIS484" s="41"/>
      <c r="NIT484" s="41"/>
      <c r="NIU484" s="41"/>
      <c r="NIV484" s="41"/>
      <c r="NIW484" s="41"/>
      <c r="NIX484" s="41"/>
      <c r="NIY484" s="41"/>
      <c r="NIZ484" s="41"/>
      <c r="NJA484" s="41"/>
      <c r="NJB484" s="41"/>
      <c r="NJC484" s="41"/>
      <c r="NJD484" s="41"/>
      <c r="NJE484" s="41"/>
      <c r="NJF484" s="41"/>
      <c r="NJG484" s="41"/>
      <c r="NJH484" s="41"/>
      <c r="NJI484" s="41"/>
      <c r="NJJ484" s="41"/>
      <c r="NJK484" s="41"/>
      <c r="NJL484" s="41"/>
      <c r="NJM484" s="41"/>
      <c r="NJN484" s="41"/>
      <c r="NJO484" s="41"/>
      <c r="NJP484" s="41"/>
      <c r="NJQ484" s="41"/>
      <c r="NJR484" s="41"/>
      <c r="NJS484" s="41"/>
      <c r="NJT484" s="41"/>
      <c r="NJU484" s="41"/>
      <c r="NJV484" s="41"/>
      <c r="NJW484" s="41"/>
      <c r="NJX484" s="41"/>
      <c r="NJY484" s="41"/>
      <c r="NJZ484" s="41"/>
      <c r="NKA484" s="41"/>
      <c r="NKB484" s="41"/>
      <c r="NKC484" s="41"/>
      <c r="NKD484" s="41"/>
      <c r="NKE484" s="41"/>
      <c r="NKF484" s="41"/>
      <c r="NKG484" s="41"/>
      <c r="NKH484" s="41"/>
      <c r="NKI484" s="41"/>
      <c r="NKJ484" s="41"/>
      <c r="NKK484" s="41"/>
      <c r="NKL484" s="41"/>
      <c r="NKM484" s="41"/>
      <c r="NKN484" s="41"/>
      <c r="NKO484" s="41"/>
      <c r="NKP484" s="41"/>
      <c r="NKQ484" s="41"/>
      <c r="NKR484" s="41"/>
      <c r="NKS484" s="41"/>
      <c r="NKT484" s="41"/>
      <c r="NKU484" s="41"/>
      <c r="NKV484" s="41"/>
      <c r="NKW484" s="41"/>
      <c r="NKX484" s="41"/>
      <c r="NKY484" s="41"/>
      <c r="NKZ484" s="41"/>
      <c r="NLA484" s="41"/>
      <c r="NLB484" s="41"/>
      <c r="NLC484" s="41"/>
      <c r="NLD484" s="41"/>
      <c r="NLE484" s="41"/>
      <c r="NLF484" s="41"/>
      <c r="NLG484" s="41"/>
      <c r="NLH484" s="41"/>
      <c r="NLI484" s="41"/>
      <c r="NLJ484" s="41"/>
      <c r="NLK484" s="41"/>
      <c r="NLL484" s="41"/>
      <c r="NLM484" s="41"/>
      <c r="NLN484" s="41"/>
      <c r="NLO484" s="41"/>
      <c r="NLP484" s="41"/>
      <c r="NLQ484" s="41"/>
      <c r="NLR484" s="41"/>
      <c r="NLS484" s="41"/>
      <c r="NLT484" s="41"/>
      <c r="NLU484" s="41"/>
      <c r="NLV484" s="41"/>
      <c r="NLW484" s="41"/>
      <c r="NLX484" s="41"/>
      <c r="NLY484" s="41"/>
      <c r="NLZ484" s="41"/>
      <c r="NMA484" s="41"/>
      <c r="NMB484" s="41"/>
      <c r="NMC484" s="41"/>
      <c r="NMD484" s="41"/>
      <c r="NME484" s="41"/>
      <c r="NMF484" s="41"/>
      <c r="NMG484" s="41"/>
      <c r="NMH484" s="41"/>
      <c r="NMI484" s="41"/>
      <c r="NMJ484" s="41"/>
      <c r="NMK484" s="41"/>
      <c r="NML484" s="41"/>
      <c r="NMM484" s="41"/>
      <c r="NMN484" s="41"/>
      <c r="NMO484" s="41"/>
      <c r="NMP484" s="41"/>
      <c r="NMQ484" s="41"/>
      <c r="NMR484" s="41"/>
      <c r="NMS484" s="41"/>
      <c r="NMT484" s="41"/>
      <c r="NMU484" s="41"/>
      <c r="NMV484" s="41"/>
      <c r="NMW484" s="41"/>
      <c r="NMX484" s="41"/>
      <c r="NMY484" s="41"/>
      <c r="NMZ484" s="41"/>
      <c r="NNA484" s="41"/>
      <c r="NNB484" s="41"/>
      <c r="NNC484" s="41"/>
      <c r="NND484" s="41"/>
      <c r="NNE484" s="41"/>
      <c r="NNF484" s="41"/>
      <c r="NNG484" s="41"/>
      <c r="NNH484" s="41"/>
      <c r="NNI484" s="41"/>
      <c r="NNJ484" s="41"/>
      <c r="NNK484" s="41"/>
      <c r="NNL484" s="41"/>
      <c r="NNM484" s="41"/>
      <c r="NNN484" s="41"/>
      <c r="NNO484" s="41"/>
      <c r="NNP484" s="41"/>
      <c r="NNQ484" s="41"/>
      <c r="NNR484" s="41"/>
      <c r="NNS484" s="41"/>
      <c r="NNT484" s="41"/>
      <c r="NNU484" s="41"/>
      <c r="NNV484" s="41"/>
      <c r="NNW484" s="41"/>
      <c r="NNX484" s="41"/>
      <c r="NNY484" s="41"/>
      <c r="NNZ484" s="41"/>
      <c r="NOA484" s="41"/>
      <c r="NOB484" s="41"/>
      <c r="NOC484" s="41"/>
      <c r="NOD484" s="41"/>
      <c r="NOE484" s="41"/>
      <c r="NOF484" s="41"/>
      <c r="NOG484" s="41"/>
      <c r="NOH484" s="41"/>
      <c r="NOI484" s="41"/>
      <c r="NOJ484" s="41"/>
      <c r="NOK484" s="41"/>
      <c r="NOL484" s="41"/>
      <c r="NOM484" s="41"/>
      <c r="NON484" s="41"/>
      <c r="NOO484" s="41"/>
      <c r="NOP484" s="41"/>
      <c r="NOQ484" s="41"/>
      <c r="NOR484" s="41"/>
      <c r="NOS484" s="41"/>
      <c r="NOT484" s="41"/>
      <c r="NOU484" s="41"/>
      <c r="NOV484" s="41"/>
      <c r="NOW484" s="41"/>
      <c r="NOX484" s="41"/>
      <c r="NOY484" s="41"/>
      <c r="NOZ484" s="41"/>
      <c r="NPA484" s="41"/>
      <c r="NPB484" s="41"/>
      <c r="NPC484" s="41"/>
      <c r="NPD484" s="41"/>
      <c r="NPE484" s="41"/>
      <c r="NPF484" s="41"/>
      <c r="NPG484" s="41"/>
      <c r="NPH484" s="41"/>
      <c r="NPI484" s="41"/>
      <c r="NPJ484" s="41"/>
      <c r="NPK484" s="41"/>
      <c r="NPL484" s="41"/>
      <c r="NPM484" s="41"/>
      <c r="NPN484" s="41"/>
      <c r="NPO484" s="41"/>
      <c r="NPP484" s="41"/>
      <c r="NPQ484" s="41"/>
      <c r="NPR484" s="41"/>
      <c r="NPS484" s="41"/>
      <c r="NPT484" s="41"/>
      <c r="NPU484" s="41"/>
      <c r="NPV484" s="41"/>
      <c r="NPW484" s="41"/>
      <c r="NPX484" s="41"/>
      <c r="NPY484" s="41"/>
      <c r="NPZ484" s="41"/>
      <c r="NQA484" s="41"/>
      <c r="NQB484" s="41"/>
      <c r="NQC484" s="41"/>
      <c r="NQD484" s="41"/>
      <c r="NQE484" s="41"/>
      <c r="NQF484" s="41"/>
      <c r="NQG484" s="41"/>
      <c r="NQH484" s="41"/>
      <c r="NQI484" s="41"/>
      <c r="NQJ484" s="41"/>
      <c r="NQK484" s="41"/>
      <c r="NQL484" s="41"/>
      <c r="NQM484" s="41"/>
      <c r="NQN484" s="41"/>
      <c r="NQO484" s="41"/>
      <c r="NQP484" s="41"/>
      <c r="NQQ484" s="41"/>
      <c r="NQR484" s="41"/>
      <c r="NQS484" s="41"/>
      <c r="NQT484" s="41"/>
      <c r="NQU484" s="41"/>
      <c r="NQV484" s="41"/>
      <c r="NQW484" s="41"/>
      <c r="NQX484" s="41"/>
      <c r="NQY484" s="41"/>
      <c r="NQZ484" s="41"/>
      <c r="NRA484" s="41"/>
      <c r="NRB484" s="41"/>
      <c r="NRC484" s="41"/>
      <c r="NRD484" s="41"/>
      <c r="NRE484" s="41"/>
      <c r="NRF484" s="41"/>
      <c r="NRG484" s="41"/>
      <c r="NRH484" s="41"/>
      <c r="NRI484" s="41"/>
      <c r="NRJ484" s="41"/>
      <c r="NRK484" s="41"/>
      <c r="NRL484" s="41"/>
      <c r="NRM484" s="41"/>
      <c r="NRN484" s="41"/>
      <c r="NRO484" s="41"/>
      <c r="NRP484" s="41"/>
      <c r="NRQ484" s="41"/>
      <c r="NRR484" s="41"/>
      <c r="NRS484" s="41"/>
      <c r="NRT484" s="41"/>
      <c r="NRU484" s="41"/>
      <c r="NRV484" s="41"/>
      <c r="NRW484" s="41"/>
      <c r="NRX484" s="41"/>
      <c r="NRY484" s="41"/>
      <c r="NRZ484" s="41"/>
      <c r="NSA484" s="41"/>
      <c r="NSB484" s="41"/>
      <c r="NSC484" s="41"/>
      <c r="NSD484" s="41"/>
      <c r="NSE484" s="41"/>
      <c r="NSF484" s="41"/>
      <c r="NSG484" s="41"/>
      <c r="NSH484" s="41"/>
      <c r="NSI484" s="41"/>
      <c r="NSJ484" s="41"/>
      <c r="NSK484" s="41"/>
      <c r="NSL484" s="41"/>
      <c r="NSM484" s="41"/>
      <c r="NSN484" s="41"/>
      <c r="NSO484" s="41"/>
      <c r="NSP484" s="41"/>
      <c r="NSQ484" s="41"/>
      <c r="NSR484" s="41"/>
      <c r="NSS484" s="41"/>
      <c r="NST484" s="41"/>
      <c r="NSU484" s="41"/>
      <c r="NSV484" s="41"/>
      <c r="NSW484" s="41"/>
      <c r="NSX484" s="41"/>
      <c r="NSY484" s="41"/>
      <c r="NSZ484" s="41"/>
      <c r="NTA484" s="41"/>
      <c r="NTB484" s="41"/>
      <c r="NTC484" s="41"/>
      <c r="NTD484" s="41"/>
      <c r="NTE484" s="41"/>
      <c r="NTF484" s="41"/>
      <c r="NTG484" s="41"/>
      <c r="NTH484" s="41"/>
      <c r="NTI484" s="41"/>
      <c r="NTJ484" s="41"/>
      <c r="NTK484" s="41"/>
      <c r="NTL484" s="41"/>
      <c r="NTM484" s="41"/>
      <c r="NTN484" s="41"/>
      <c r="NTO484" s="41"/>
      <c r="NTP484" s="41"/>
      <c r="NTQ484" s="41"/>
      <c r="NTR484" s="41"/>
      <c r="NTS484" s="41"/>
      <c r="NTT484" s="41"/>
      <c r="NTU484" s="41"/>
      <c r="NTV484" s="41"/>
      <c r="NTW484" s="41"/>
      <c r="NTX484" s="41"/>
      <c r="NTY484" s="41"/>
      <c r="NTZ484" s="41"/>
      <c r="NUA484" s="41"/>
      <c r="NUB484" s="41"/>
      <c r="NUC484" s="41"/>
      <c r="NUD484" s="41"/>
      <c r="NUE484" s="41"/>
      <c r="NUF484" s="41"/>
      <c r="NUG484" s="41"/>
      <c r="NUH484" s="41"/>
      <c r="NUI484" s="41"/>
      <c r="NUJ484" s="41"/>
      <c r="NUK484" s="41"/>
      <c r="NUL484" s="41"/>
      <c r="NUM484" s="41"/>
      <c r="NUN484" s="41"/>
      <c r="NUO484" s="41"/>
      <c r="NUP484" s="41"/>
      <c r="NUQ484" s="41"/>
      <c r="NUR484" s="41"/>
      <c r="NUS484" s="41"/>
      <c r="NUT484" s="41"/>
      <c r="NUU484" s="41"/>
      <c r="NUV484" s="41"/>
      <c r="NUW484" s="41"/>
      <c r="NUX484" s="41"/>
      <c r="NUY484" s="41"/>
      <c r="NUZ484" s="41"/>
      <c r="NVA484" s="41"/>
      <c r="NVB484" s="41"/>
      <c r="NVC484" s="41"/>
      <c r="NVD484" s="41"/>
      <c r="NVE484" s="41"/>
      <c r="NVF484" s="41"/>
      <c r="NVG484" s="41"/>
      <c r="NVH484" s="41"/>
      <c r="NVI484" s="41"/>
      <c r="NVJ484" s="41"/>
      <c r="NVK484" s="41"/>
      <c r="NVL484" s="41"/>
      <c r="NVM484" s="41"/>
      <c r="NVN484" s="41"/>
      <c r="NVO484" s="41"/>
      <c r="NVP484" s="41"/>
      <c r="NVQ484" s="41"/>
      <c r="NVR484" s="41"/>
      <c r="NVS484" s="41"/>
      <c r="NVT484" s="41"/>
      <c r="NVU484" s="41"/>
      <c r="NVV484" s="41"/>
      <c r="NVW484" s="41"/>
      <c r="NVX484" s="41"/>
      <c r="NVY484" s="41"/>
      <c r="NVZ484" s="41"/>
      <c r="NWA484" s="41"/>
      <c r="NWB484" s="41"/>
      <c r="NWC484" s="41"/>
      <c r="NWD484" s="41"/>
      <c r="NWE484" s="41"/>
      <c r="NWF484" s="41"/>
      <c r="NWG484" s="41"/>
      <c r="NWH484" s="41"/>
      <c r="NWI484" s="41"/>
      <c r="NWJ484" s="41"/>
      <c r="NWK484" s="41"/>
      <c r="NWL484" s="41"/>
      <c r="NWM484" s="41"/>
      <c r="NWN484" s="41"/>
      <c r="NWO484" s="41"/>
      <c r="NWP484" s="41"/>
      <c r="NWQ484" s="41"/>
      <c r="NWR484" s="41"/>
      <c r="NWS484" s="41"/>
      <c r="NWT484" s="41"/>
      <c r="NWU484" s="41"/>
      <c r="NWV484" s="41"/>
      <c r="NWW484" s="41"/>
      <c r="NWX484" s="41"/>
      <c r="NWY484" s="41"/>
      <c r="NWZ484" s="41"/>
      <c r="NXA484" s="41"/>
      <c r="NXB484" s="41"/>
      <c r="NXC484" s="41"/>
      <c r="NXD484" s="41"/>
      <c r="NXE484" s="41"/>
      <c r="NXF484" s="41"/>
      <c r="NXG484" s="41"/>
      <c r="NXH484" s="41"/>
      <c r="NXI484" s="41"/>
      <c r="NXJ484" s="41"/>
      <c r="NXK484" s="41"/>
      <c r="NXL484" s="41"/>
      <c r="NXM484" s="41"/>
      <c r="NXN484" s="41"/>
      <c r="NXO484" s="41"/>
      <c r="NXP484" s="41"/>
      <c r="NXQ484" s="41"/>
      <c r="NXR484" s="41"/>
      <c r="NXS484" s="41"/>
      <c r="NXT484" s="41"/>
      <c r="NXU484" s="41"/>
      <c r="NXV484" s="41"/>
      <c r="NXW484" s="41"/>
      <c r="NXX484" s="41"/>
      <c r="NXY484" s="41"/>
      <c r="NXZ484" s="41"/>
      <c r="NYA484" s="41"/>
      <c r="NYB484" s="41"/>
      <c r="NYC484" s="41"/>
      <c r="NYD484" s="41"/>
      <c r="NYE484" s="41"/>
      <c r="NYF484" s="41"/>
      <c r="NYG484" s="41"/>
      <c r="NYH484" s="41"/>
      <c r="NYI484" s="41"/>
      <c r="NYJ484" s="41"/>
      <c r="NYK484" s="41"/>
      <c r="NYL484" s="41"/>
      <c r="NYM484" s="41"/>
      <c r="NYN484" s="41"/>
      <c r="NYO484" s="41"/>
      <c r="NYP484" s="41"/>
      <c r="NYQ484" s="41"/>
      <c r="NYR484" s="41"/>
      <c r="NYS484" s="41"/>
      <c r="NYT484" s="41"/>
      <c r="NYU484" s="41"/>
      <c r="NYV484" s="41"/>
      <c r="NYW484" s="41"/>
      <c r="NYX484" s="41"/>
      <c r="NYY484" s="41"/>
      <c r="NYZ484" s="41"/>
      <c r="NZA484" s="41"/>
      <c r="NZB484" s="41"/>
      <c r="NZC484" s="41"/>
      <c r="NZD484" s="41"/>
      <c r="NZE484" s="41"/>
      <c r="NZF484" s="41"/>
      <c r="NZG484" s="41"/>
      <c r="NZH484" s="41"/>
      <c r="NZI484" s="41"/>
      <c r="NZJ484" s="41"/>
      <c r="NZK484" s="41"/>
      <c r="NZL484" s="41"/>
      <c r="NZM484" s="41"/>
      <c r="NZN484" s="41"/>
      <c r="NZO484" s="41"/>
      <c r="NZP484" s="41"/>
      <c r="NZQ484" s="41"/>
      <c r="NZR484" s="41"/>
      <c r="NZS484" s="41"/>
      <c r="NZT484" s="41"/>
      <c r="NZU484" s="41"/>
      <c r="NZV484" s="41"/>
      <c r="NZW484" s="41"/>
      <c r="NZX484" s="41"/>
      <c r="NZY484" s="41"/>
      <c r="NZZ484" s="41"/>
      <c r="OAA484" s="41"/>
      <c r="OAB484" s="41"/>
      <c r="OAC484" s="41"/>
      <c r="OAD484" s="41"/>
      <c r="OAE484" s="41"/>
      <c r="OAF484" s="41"/>
      <c r="OAG484" s="41"/>
      <c r="OAH484" s="41"/>
      <c r="OAI484" s="41"/>
      <c r="OAJ484" s="41"/>
      <c r="OAK484" s="41"/>
      <c r="OAL484" s="41"/>
      <c r="OAM484" s="41"/>
      <c r="OAN484" s="41"/>
      <c r="OAO484" s="41"/>
      <c r="OAP484" s="41"/>
      <c r="OAQ484" s="41"/>
      <c r="OAR484" s="41"/>
      <c r="OAS484" s="41"/>
      <c r="OAT484" s="41"/>
      <c r="OAU484" s="41"/>
      <c r="OAV484" s="41"/>
      <c r="OAW484" s="41"/>
      <c r="OAX484" s="41"/>
      <c r="OAY484" s="41"/>
      <c r="OAZ484" s="41"/>
      <c r="OBA484" s="41"/>
      <c r="OBB484" s="41"/>
      <c r="OBC484" s="41"/>
      <c r="OBD484" s="41"/>
      <c r="OBE484" s="41"/>
      <c r="OBF484" s="41"/>
      <c r="OBG484" s="41"/>
      <c r="OBH484" s="41"/>
      <c r="OBI484" s="41"/>
      <c r="OBJ484" s="41"/>
      <c r="OBK484" s="41"/>
      <c r="OBL484" s="41"/>
      <c r="OBM484" s="41"/>
      <c r="OBN484" s="41"/>
      <c r="OBO484" s="41"/>
      <c r="OBP484" s="41"/>
      <c r="OBQ484" s="41"/>
      <c r="OBR484" s="41"/>
      <c r="OBS484" s="41"/>
      <c r="OBT484" s="41"/>
      <c r="OBU484" s="41"/>
      <c r="OBV484" s="41"/>
      <c r="OBW484" s="41"/>
      <c r="OBX484" s="41"/>
      <c r="OBY484" s="41"/>
      <c r="OBZ484" s="41"/>
      <c r="OCA484" s="41"/>
      <c r="OCB484" s="41"/>
      <c r="OCC484" s="41"/>
      <c r="OCD484" s="41"/>
      <c r="OCE484" s="41"/>
      <c r="OCF484" s="41"/>
      <c r="OCG484" s="41"/>
      <c r="OCH484" s="41"/>
      <c r="OCI484" s="41"/>
      <c r="OCJ484" s="41"/>
      <c r="OCK484" s="41"/>
      <c r="OCL484" s="41"/>
      <c r="OCM484" s="41"/>
      <c r="OCN484" s="41"/>
      <c r="OCO484" s="41"/>
      <c r="OCP484" s="41"/>
      <c r="OCQ484" s="41"/>
      <c r="OCR484" s="41"/>
      <c r="OCS484" s="41"/>
      <c r="OCT484" s="41"/>
      <c r="OCU484" s="41"/>
      <c r="OCV484" s="41"/>
      <c r="OCW484" s="41"/>
      <c r="OCX484" s="41"/>
      <c r="OCY484" s="41"/>
      <c r="OCZ484" s="41"/>
      <c r="ODA484" s="41"/>
      <c r="ODB484" s="41"/>
      <c r="ODC484" s="41"/>
      <c r="ODD484" s="41"/>
      <c r="ODE484" s="41"/>
      <c r="ODF484" s="41"/>
      <c r="ODG484" s="41"/>
      <c r="ODH484" s="41"/>
      <c r="ODI484" s="41"/>
      <c r="ODJ484" s="41"/>
      <c r="ODK484" s="41"/>
      <c r="ODL484" s="41"/>
      <c r="ODM484" s="41"/>
      <c r="ODN484" s="41"/>
      <c r="ODO484" s="41"/>
      <c r="ODP484" s="41"/>
      <c r="ODQ484" s="41"/>
      <c r="ODR484" s="41"/>
      <c r="ODS484" s="41"/>
      <c r="ODT484" s="41"/>
      <c r="ODU484" s="41"/>
      <c r="ODV484" s="41"/>
      <c r="ODW484" s="41"/>
      <c r="ODX484" s="41"/>
      <c r="ODY484" s="41"/>
      <c r="ODZ484" s="41"/>
      <c r="OEA484" s="41"/>
      <c r="OEB484" s="41"/>
      <c r="OEC484" s="41"/>
      <c r="OED484" s="41"/>
      <c r="OEE484" s="41"/>
      <c r="OEF484" s="41"/>
      <c r="OEG484" s="41"/>
      <c r="OEH484" s="41"/>
      <c r="OEI484" s="41"/>
      <c r="OEJ484" s="41"/>
      <c r="OEK484" s="41"/>
      <c r="OEL484" s="41"/>
      <c r="OEM484" s="41"/>
      <c r="OEN484" s="41"/>
      <c r="OEO484" s="41"/>
      <c r="OEP484" s="41"/>
      <c r="OEQ484" s="41"/>
      <c r="OER484" s="41"/>
      <c r="OES484" s="41"/>
      <c r="OET484" s="41"/>
      <c r="OEU484" s="41"/>
      <c r="OEV484" s="41"/>
      <c r="OEW484" s="41"/>
      <c r="OEX484" s="41"/>
      <c r="OEY484" s="41"/>
      <c r="OEZ484" s="41"/>
      <c r="OFA484" s="41"/>
      <c r="OFB484" s="41"/>
      <c r="OFC484" s="41"/>
      <c r="OFD484" s="41"/>
      <c r="OFE484" s="41"/>
      <c r="OFF484" s="41"/>
      <c r="OFG484" s="41"/>
      <c r="OFH484" s="41"/>
      <c r="OFI484" s="41"/>
      <c r="OFJ484" s="41"/>
      <c r="OFK484" s="41"/>
      <c r="OFL484" s="41"/>
      <c r="OFM484" s="41"/>
      <c r="OFN484" s="41"/>
      <c r="OFO484" s="41"/>
      <c r="OFP484" s="41"/>
      <c r="OFQ484" s="41"/>
      <c r="OFR484" s="41"/>
      <c r="OFS484" s="41"/>
      <c r="OFT484" s="41"/>
      <c r="OFU484" s="41"/>
      <c r="OFV484" s="41"/>
      <c r="OFW484" s="41"/>
      <c r="OFX484" s="41"/>
      <c r="OFY484" s="41"/>
      <c r="OFZ484" s="41"/>
      <c r="OGA484" s="41"/>
      <c r="OGB484" s="41"/>
      <c r="OGC484" s="41"/>
      <c r="OGD484" s="41"/>
      <c r="OGE484" s="41"/>
      <c r="OGF484" s="41"/>
      <c r="OGG484" s="41"/>
      <c r="OGH484" s="41"/>
      <c r="OGI484" s="41"/>
      <c r="OGJ484" s="41"/>
      <c r="OGK484" s="41"/>
      <c r="OGL484" s="41"/>
      <c r="OGM484" s="41"/>
      <c r="OGN484" s="41"/>
      <c r="OGO484" s="41"/>
      <c r="OGP484" s="41"/>
      <c r="OGQ484" s="41"/>
      <c r="OGR484" s="41"/>
      <c r="OGS484" s="41"/>
      <c r="OGT484" s="41"/>
      <c r="OGU484" s="41"/>
      <c r="OGV484" s="41"/>
      <c r="OGW484" s="41"/>
      <c r="OGX484" s="41"/>
      <c r="OGY484" s="41"/>
      <c r="OGZ484" s="41"/>
      <c r="OHA484" s="41"/>
      <c r="OHB484" s="41"/>
      <c r="OHC484" s="41"/>
      <c r="OHD484" s="41"/>
      <c r="OHE484" s="41"/>
      <c r="OHF484" s="41"/>
      <c r="OHG484" s="41"/>
      <c r="OHH484" s="41"/>
      <c r="OHI484" s="41"/>
      <c r="OHJ484" s="41"/>
      <c r="OHK484" s="41"/>
      <c r="OHL484" s="41"/>
      <c r="OHM484" s="41"/>
      <c r="OHN484" s="41"/>
      <c r="OHO484" s="41"/>
      <c r="OHP484" s="41"/>
      <c r="OHQ484" s="41"/>
      <c r="OHR484" s="41"/>
      <c r="OHS484" s="41"/>
      <c r="OHT484" s="41"/>
      <c r="OHU484" s="41"/>
      <c r="OHV484" s="41"/>
      <c r="OHW484" s="41"/>
      <c r="OHX484" s="41"/>
      <c r="OHY484" s="41"/>
      <c r="OHZ484" s="41"/>
      <c r="OIA484" s="41"/>
      <c r="OIB484" s="41"/>
      <c r="OIC484" s="41"/>
      <c r="OID484" s="41"/>
      <c r="OIE484" s="41"/>
      <c r="OIF484" s="41"/>
      <c r="OIG484" s="41"/>
      <c r="OIH484" s="41"/>
      <c r="OII484" s="41"/>
      <c r="OIJ484" s="41"/>
      <c r="OIK484" s="41"/>
      <c r="OIL484" s="41"/>
      <c r="OIM484" s="41"/>
      <c r="OIN484" s="41"/>
      <c r="OIO484" s="41"/>
      <c r="OIP484" s="41"/>
      <c r="OIQ484" s="41"/>
      <c r="OIR484" s="41"/>
      <c r="OIS484" s="41"/>
      <c r="OIT484" s="41"/>
      <c r="OIU484" s="41"/>
      <c r="OIV484" s="41"/>
      <c r="OIW484" s="41"/>
      <c r="OIX484" s="41"/>
      <c r="OIY484" s="41"/>
      <c r="OIZ484" s="41"/>
      <c r="OJA484" s="41"/>
      <c r="OJB484" s="41"/>
      <c r="OJC484" s="41"/>
      <c r="OJD484" s="41"/>
      <c r="OJE484" s="41"/>
      <c r="OJF484" s="41"/>
      <c r="OJG484" s="41"/>
      <c r="OJH484" s="41"/>
      <c r="OJI484" s="41"/>
      <c r="OJJ484" s="41"/>
      <c r="OJK484" s="41"/>
      <c r="OJL484" s="41"/>
      <c r="OJM484" s="41"/>
      <c r="OJN484" s="41"/>
      <c r="OJO484" s="41"/>
      <c r="OJP484" s="41"/>
      <c r="OJQ484" s="41"/>
      <c r="OJR484" s="41"/>
      <c r="OJS484" s="41"/>
      <c r="OJT484" s="41"/>
      <c r="OJU484" s="41"/>
      <c r="OJV484" s="41"/>
      <c r="OJW484" s="41"/>
      <c r="OJX484" s="41"/>
      <c r="OJY484" s="41"/>
      <c r="OJZ484" s="41"/>
      <c r="OKA484" s="41"/>
      <c r="OKB484" s="41"/>
      <c r="OKC484" s="41"/>
      <c r="OKD484" s="41"/>
      <c r="OKE484" s="41"/>
      <c r="OKF484" s="41"/>
      <c r="OKG484" s="41"/>
      <c r="OKH484" s="41"/>
      <c r="OKI484" s="41"/>
      <c r="OKJ484" s="41"/>
      <c r="OKK484" s="41"/>
      <c r="OKL484" s="41"/>
      <c r="OKM484" s="41"/>
      <c r="OKN484" s="41"/>
      <c r="OKO484" s="41"/>
      <c r="OKP484" s="41"/>
      <c r="OKQ484" s="41"/>
      <c r="OKR484" s="41"/>
      <c r="OKS484" s="41"/>
      <c r="OKT484" s="41"/>
      <c r="OKU484" s="41"/>
      <c r="OKV484" s="41"/>
      <c r="OKW484" s="41"/>
      <c r="OKX484" s="41"/>
      <c r="OKY484" s="41"/>
      <c r="OKZ484" s="41"/>
      <c r="OLA484" s="41"/>
      <c r="OLB484" s="41"/>
      <c r="OLC484" s="41"/>
      <c r="OLD484" s="41"/>
      <c r="OLE484" s="41"/>
      <c r="OLF484" s="41"/>
      <c r="OLG484" s="41"/>
      <c r="OLH484" s="41"/>
      <c r="OLI484" s="41"/>
      <c r="OLJ484" s="41"/>
      <c r="OLK484" s="41"/>
      <c r="OLL484" s="41"/>
      <c r="OLM484" s="41"/>
      <c r="OLN484" s="41"/>
      <c r="OLO484" s="41"/>
      <c r="OLP484" s="41"/>
      <c r="OLQ484" s="41"/>
      <c r="OLR484" s="41"/>
      <c r="OLS484" s="41"/>
      <c r="OLT484" s="41"/>
      <c r="OLU484" s="41"/>
      <c r="OLV484" s="41"/>
      <c r="OLW484" s="41"/>
      <c r="OLX484" s="41"/>
      <c r="OLY484" s="41"/>
      <c r="OLZ484" s="41"/>
      <c r="OMA484" s="41"/>
      <c r="OMB484" s="41"/>
      <c r="OMC484" s="41"/>
      <c r="OMD484" s="41"/>
      <c r="OME484" s="41"/>
      <c r="OMF484" s="41"/>
      <c r="OMG484" s="41"/>
      <c r="OMH484" s="41"/>
      <c r="OMI484" s="41"/>
      <c r="OMJ484" s="41"/>
      <c r="OMK484" s="41"/>
      <c r="OML484" s="41"/>
      <c r="OMM484" s="41"/>
      <c r="OMN484" s="41"/>
      <c r="OMO484" s="41"/>
      <c r="OMP484" s="41"/>
      <c r="OMQ484" s="41"/>
      <c r="OMR484" s="41"/>
      <c r="OMS484" s="41"/>
      <c r="OMT484" s="41"/>
      <c r="OMU484" s="41"/>
      <c r="OMV484" s="41"/>
      <c r="OMW484" s="41"/>
      <c r="OMX484" s="41"/>
      <c r="OMY484" s="41"/>
      <c r="OMZ484" s="41"/>
      <c r="ONA484" s="41"/>
      <c r="ONB484" s="41"/>
      <c r="ONC484" s="41"/>
      <c r="OND484" s="41"/>
      <c r="ONE484" s="41"/>
      <c r="ONF484" s="41"/>
      <c r="ONG484" s="41"/>
      <c r="ONH484" s="41"/>
      <c r="ONI484" s="41"/>
      <c r="ONJ484" s="41"/>
      <c r="ONK484" s="41"/>
      <c r="ONL484" s="41"/>
      <c r="ONM484" s="41"/>
      <c r="ONN484" s="41"/>
      <c r="ONO484" s="41"/>
      <c r="ONP484" s="41"/>
      <c r="ONQ484" s="41"/>
      <c r="ONR484" s="41"/>
      <c r="ONS484" s="41"/>
      <c r="ONT484" s="41"/>
      <c r="ONU484" s="41"/>
      <c r="ONV484" s="41"/>
      <c r="ONW484" s="41"/>
      <c r="ONX484" s="41"/>
      <c r="ONY484" s="41"/>
      <c r="ONZ484" s="41"/>
      <c r="OOA484" s="41"/>
      <c r="OOB484" s="41"/>
      <c r="OOC484" s="41"/>
      <c r="OOD484" s="41"/>
      <c r="OOE484" s="41"/>
      <c r="OOF484" s="41"/>
      <c r="OOG484" s="41"/>
      <c r="OOH484" s="41"/>
      <c r="OOI484" s="41"/>
      <c r="OOJ484" s="41"/>
      <c r="OOK484" s="41"/>
      <c r="OOL484" s="41"/>
      <c r="OOM484" s="41"/>
      <c r="OON484" s="41"/>
      <c r="OOO484" s="41"/>
      <c r="OOP484" s="41"/>
      <c r="OOQ484" s="41"/>
      <c r="OOR484" s="41"/>
      <c r="OOS484" s="41"/>
      <c r="OOT484" s="41"/>
      <c r="OOU484" s="41"/>
      <c r="OOV484" s="41"/>
      <c r="OOW484" s="41"/>
      <c r="OOX484" s="41"/>
      <c r="OOY484" s="41"/>
      <c r="OOZ484" s="41"/>
      <c r="OPA484" s="41"/>
      <c r="OPB484" s="41"/>
      <c r="OPC484" s="41"/>
      <c r="OPD484" s="41"/>
      <c r="OPE484" s="41"/>
      <c r="OPF484" s="41"/>
      <c r="OPG484" s="41"/>
      <c r="OPH484" s="41"/>
      <c r="OPI484" s="41"/>
      <c r="OPJ484" s="41"/>
      <c r="OPK484" s="41"/>
      <c r="OPL484" s="41"/>
      <c r="OPM484" s="41"/>
      <c r="OPN484" s="41"/>
      <c r="OPO484" s="41"/>
      <c r="OPP484" s="41"/>
      <c r="OPQ484" s="41"/>
      <c r="OPR484" s="41"/>
      <c r="OPS484" s="41"/>
      <c r="OPT484" s="41"/>
      <c r="OPU484" s="41"/>
      <c r="OPV484" s="41"/>
      <c r="OPW484" s="41"/>
      <c r="OPX484" s="41"/>
      <c r="OPY484" s="41"/>
      <c r="OPZ484" s="41"/>
      <c r="OQA484" s="41"/>
      <c r="OQB484" s="41"/>
      <c r="OQC484" s="41"/>
      <c r="OQD484" s="41"/>
      <c r="OQE484" s="41"/>
      <c r="OQF484" s="41"/>
      <c r="OQG484" s="41"/>
      <c r="OQH484" s="41"/>
      <c r="OQI484" s="41"/>
      <c r="OQJ484" s="41"/>
      <c r="OQK484" s="41"/>
      <c r="OQL484" s="41"/>
      <c r="OQM484" s="41"/>
      <c r="OQN484" s="41"/>
      <c r="OQO484" s="41"/>
      <c r="OQP484" s="41"/>
      <c r="OQQ484" s="41"/>
      <c r="OQR484" s="41"/>
      <c r="OQS484" s="41"/>
      <c r="OQT484" s="41"/>
      <c r="OQU484" s="41"/>
      <c r="OQV484" s="41"/>
      <c r="OQW484" s="41"/>
      <c r="OQX484" s="41"/>
      <c r="OQY484" s="41"/>
      <c r="OQZ484" s="41"/>
      <c r="ORA484" s="41"/>
      <c r="ORB484" s="41"/>
      <c r="ORC484" s="41"/>
      <c r="ORD484" s="41"/>
      <c r="ORE484" s="41"/>
      <c r="ORF484" s="41"/>
      <c r="ORG484" s="41"/>
      <c r="ORH484" s="41"/>
      <c r="ORI484" s="41"/>
      <c r="ORJ484" s="41"/>
      <c r="ORK484" s="41"/>
      <c r="ORL484" s="41"/>
      <c r="ORM484" s="41"/>
      <c r="ORN484" s="41"/>
      <c r="ORO484" s="41"/>
      <c r="ORP484" s="41"/>
      <c r="ORQ484" s="41"/>
      <c r="ORR484" s="41"/>
      <c r="ORS484" s="41"/>
      <c r="ORT484" s="41"/>
      <c r="ORU484" s="41"/>
      <c r="ORV484" s="41"/>
      <c r="ORW484" s="41"/>
      <c r="ORX484" s="41"/>
      <c r="ORY484" s="41"/>
      <c r="ORZ484" s="41"/>
      <c r="OSA484" s="41"/>
      <c r="OSB484" s="41"/>
      <c r="OSC484" s="41"/>
      <c r="OSD484" s="41"/>
      <c r="OSE484" s="41"/>
      <c r="OSF484" s="41"/>
      <c r="OSG484" s="41"/>
      <c r="OSH484" s="41"/>
      <c r="OSI484" s="41"/>
      <c r="OSJ484" s="41"/>
      <c r="OSK484" s="41"/>
      <c r="OSL484" s="41"/>
      <c r="OSM484" s="41"/>
      <c r="OSN484" s="41"/>
      <c r="OSO484" s="41"/>
      <c r="OSP484" s="41"/>
      <c r="OSQ484" s="41"/>
      <c r="OSR484" s="41"/>
      <c r="OSS484" s="41"/>
      <c r="OST484" s="41"/>
      <c r="OSU484" s="41"/>
      <c r="OSV484" s="41"/>
      <c r="OSW484" s="41"/>
      <c r="OSX484" s="41"/>
      <c r="OSY484" s="41"/>
      <c r="OSZ484" s="41"/>
      <c r="OTA484" s="41"/>
      <c r="OTB484" s="41"/>
      <c r="OTC484" s="41"/>
      <c r="OTD484" s="41"/>
      <c r="OTE484" s="41"/>
      <c r="OTF484" s="41"/>
      <c r="OTG484" s="41"/>
      <c r="OTH484" s="41"/>
      <c r="OTI484" s="41"/>
      <c r="OTJ484" s="41"/>
      <c r="OTK484" s="41"/>
      <c r="OTL484" s="41"/>
      <c r="OTM484" s="41"/>
      <c r="OTN484" s="41"/>
      <c r="OTO484" s="41"/>
      <c r="OTP484" s="41"/>
      <c r="OTQ484" s="41"/>
      <c r="OTR484" s="41"/>
      <c r="OTS484" s="41"/>
      <c r="OTT484" s="41"/>
      <c r="OTU484" s="41"/>
      <c r="OTV484" s="41"/>
      <c r="OTW484" s="41"/>
      <c r="OTX484" s="41"/>
      <c r="OTY484" s="41"/>
      <c r="OTZ484" s="41"/>
      <c r="OUA484" s="41"/>
      <c r="OUB484" s="41"/>
      <c r="OUC484" s="41"/>
      <c r="OUD484" s="41"/>
      <c r="OUE484" s="41"/>
      <c r="OUF484" s="41"/>
      <c r="OUG484" s="41"/>
      <c r="OUH484" s="41"/>
      <c r="OUI484" s="41"/>
      <c r="OUJ484" s="41"/>
      <c r="OUK484" s="41"/>
      <c r="OUL484" s="41"/>
      <c r="OUM484" s="41"/>
      <c r="OUN484" s="41"/>
      <c r="OUO484" s="41"/>
      <c r="OUP484" s="41"/>
      <c r="OUQ484" s="41"/>
      <c r="OUR484" s="41"/>
      <c r="OUS484" s="41"/>
      <c r="OUT484" s="41"/>
      <c r="OUU484" s="41"/>
      <c r="OUV484" s="41"/>
      <c r="OUW484" s="41"/>
      <c r="OUX484" s="41"/>
      <c r="OUY484" s="41"/>
      <c r="OUZ484" s="41"/>
      <c r="OVA484" s="41"/>
      <c r="OVB484" s="41"/>
      <c r="OVC484" s="41"/>
      <c r="OVD484" s="41"/>
      <c r="OVE484" s="41"/>
      <c r="OVF484" s="41"/>
      <c r="OVG484" s="41"/>
      <c r="OVH484" s="41"/>
      <c r="OVI484" s="41"/>
      <c r="OVJ484" s="41"/>
      <c r="OVK484" s="41"/>
      <c r="OVL484" s="41"/>
      <c r="OVM484" s="41"/>
      <c r="OVN484" s="41"/>
      <c r="OVO484" s="41"/>
      <c r="OVP484" s="41"/>
      <c r="OVQ484" s="41"/>
      <c r="OVR484" s="41"/>
      <c r="OVS484" s="41"/>
      <c r="OVT484" s="41"/>
      <c r="OVU484" s="41"/>
      <c r="OVV484" s="41"/>
      <c r="OVW484" s="41"/>
      <c r="OVX484" s="41"/>
      <c r="OVY484" s="41"/>
      <c r="OVZ484" s="41"/>
      <c r="OWA484" s="41"/>
      <c r="OWB484" s="41"/>
      <c r="OWC484" s="41"/>
      <c r="OWD484" s="41"/>
      <c r="OWE484" s="41"/>
      <c r="OWF484" s="41"/>
      <c r="OWG484" s="41"/>
      <c r="OWH484" s="41"/>
      <c r="OWI484" s="41"/>
      <c r="OWJ484" s="41"/>
      <c r="OWK484" s="41"/>
      <c r="OWL484" s="41"/>
      <c r="OWM484" s="41"/>
      <c r="OWN484" s="41"/>
      <c r="OWO484" s="41"/>
      <c r="OWP484" s="41"/>
      <c r="OWQ484" s="41"/>
      <c r="OWR484" s="41"/>
      <c r="OWS484" s="41"/>
      <c r="OWT484" s="41"/>
      <c r="OWU484" s="41"/>
      <c r="OWV484" s="41"/>
      <c r="OWW484" s="41"/>
      <c r="OWX484" s="41"/>
      <c r="OWY484" s="41"/>
      <c r="OWZ484" s="41"/>
      <c r="OXA484" s="41"/>
      <c r="OXB484" s="41"/>
      <c r="OXC484" s="41"/>
      <c r="OXD484" s="41"/>
      <c r="OXE484" s="41"/>
      <c r="OXF484" s="41"/>
      <c r="OXG484" s="41"/>
      <c r="OXH484" s="41"/>
      <c r="OXI484" s="41"/>
      <c r="OXJ484" s="41"/>
      <c r="OXK484" s="41"/>
      <c r="OXL484" s="41"/>
      <c r="OXM484" s="41"/>
      <c r="OXN484" s="41"/>
      <c r="OXO484" s="41"/>
      <c r="OXP484" s="41"/>
      <c r="OXQ484" s="41"/>
      <c r="OXR484" s="41"/>
      <c r="OXS484" s="41"/>
      <c r="OXT484" s="41"/>
      <c r="OXU484" s="41"/>
      <c r="OXV484" s="41"/>
      <c r="OXW484" s="41"/>
      <c r="OXX484" s="41"/>
      <c r="OXY484" s="41"/>
      <c r="OXZ484" s="41"/>
      <c r="OYA484" s="41"/>
      <c r="OYB484" s="41"/>
      <c r="OYC484" s="41"/>
      <c r="OYD484" s="41"/>
      <c r="OYE484" s="41"/>
      <c r="OYF484" s="41"/>
      <c r="OYG484" s="41"/>
      <c r="OYH484" s="41"/>
      <c r="OYI484" s="41"/>
      <c r="OYJ484" s="41"/>
      <c r="OYK484" s="41"/>
      <c r="OYL484" s="41"/>
      <c r="OYM484" s="41"/>
      <c r="OYN484" s="41"/>
      <c r="OYO484" s="41"/>
      <c r="OYP484" s="41"/>
      <c r="OYQ484" s="41"/>
      <c r="OYR484" s="41"/>
      <c r="OYS484" s="41"/>
      <c r="OYT484" s="41"/>
      <c r="OYU484" s="41"/>
      <c r="OYV484" s="41"/>
      <c r="OYW484" s="41"/>
      <c r="OYX484" s="41"/>
      <c r="OYY484" s="41"/>
      <c r="OYZ484" s="41"/>
      <c r="OZA484" s="41"/>
      <c r="OZB484" s="41"/>
      <c r="OZC484" s="41"/>
      <c r="OZD484" s="41"/>
      <c r="OZE484" s="41"/>
      <c r="OZF484" s="41"/>
      <c r="OZG484" s="41"/>
      <c r="OZH484" s="41"/>
      <c r="OZI484" s="41"/>
      <c r="OZJ484" s="41"/>
      <c r="OZK484" s="41"/>
      <c r="OZL484" s="41"/>
      <c r="OZM484" s="41"/>
      <c r="OZN484" s="41"/>
      <c r="OZO484" s="41"/>
      <c r="OZP484" s="41"/>
      <c r="OZQ484" s="41"/>
      <c r="OZR484" s="41"/>
      <c r="OZS484" s="41"/>
      <c r="OZT484" s="41"/>
      <c r="OZU484" s="41"/>
      <c r="OZV484" s="41"/>
      <c r="OZW484" s="41"/>
      <c r="OZX484" s="41"/>
      <c r="OZY484" s="41"/>
      <c r="OZZ484" s="41"/>
      <c r="PAA484" s="41"/>
      <c r="PAB484" s="41"/>
      <c r="PAC484" s="41"/>
      <c r="PAD484" s="41"/>
      <c r="PAE484" s="41"/>
      <c r="PAF484" s="41"/>
      <c r="PAG484" s="41"/>
      <c r="PAH484" s="41"/>
      <c r="PAI484" s="41"/>
      <c r="PAJ484" s="41"/>
      <c r="PAK484" s="41"/>
      <c r="PAL484" s="41"/>
      <c r="PAM484" s="41"/>
      <c r="PAN484" s="41"/>
      <c r="PAO484" s="41"/>
      <c r="PAP484" s="41"/>
      <c r="PAQ484" s="41"/>
      <c r="PAR484" s="41"/>
      <c r="PAS484" s="41"/>
      <c r="PAT484" s="41"/>
      <c r="PAU484" s="41"/>
      <c r="PAV484" s="41"/>
      <c r="PAW484" s="41"/>
      <c r="PAX484" s="41"/>
      <c r="PAY484" s="41"/>
      <c r="PAZ484" s="41"/>
      <c r="PBA484" s="41"/>
      <c r="PBB484" s="41"/>
      <c r="PBC484" s="41"/>
      <c r="PBD484" s="41"/>
      <c r="PBE484" s="41"/>
      <c r="PBF484" s="41"/>
      <c r="PBG484" s="41"/>
      <c r="PBH484" s="41"/>
      <c r="PBI484" s="41"/>
      <c r="PBJ484" s="41"/>
      <c r="PBK484" s="41"/>
      <c r="PBL484" s="41"/>
      <c r="PBM484" s="41"/>
      <c r="PBN484" s="41"/>
      <c r="PBO484" s="41"/>
      <c r="PBP484" s="41"/>
      <c r="PBQ484" s="41"/>
      <c r="PBR484" s="41"/>
      <c r="PBS484" s="41"/>
      <c r="PBT484" s="41"/>
      <c r="PBU484" s="41"/>
      <c r="PBV484" s="41"/>
      <c r="PBW484" s="41"/>
      <c r="PBX484" s="41"/>
      <c r="PBY484" s="41"/>
      <c r="PBZ484" s="41"/>
      <c r="PCA484" s="41"/>
      <c r="PCB484" s="41"/>
      <c r="PCC484" s="41"/>
      <c r="PCD484" s="41"/>
      <c r="PCE484" s="41"/>
      <c r="PCF484" s="41"/>
      <c r="PCG484" s="41"/>
      <c r="PCH484" s="41"/>
      <c r="PCI484" s="41"/>
      <c r="PCJ484" s="41"/>
      <c r="PCK484" s="41"/>
      <c r="PCL484" s="41"/>
      <c r="PCM484" s="41"/>
      <c r="PCN484" s="41"/>
      <c r="PCO484" s="41"/>
      <c r="PCP484" s="41"/>
      <c r="PCQ484" s="41"/>
      <c r="PCR484" s="41"/>
      <c r="PCS484" s="41"/>
      <c r="PCT484" s="41"/>
      <c r="PCU484" s="41"/>
      <c r="PCV484" s="41"/>
      <c r="PCW484" s="41"/>
      <c r="PCX484" s="41"/>
      <c r="PCY484" s="41"/>
      <c r="PCZ484" s="41"/>
      <c r="PDA484" s="41"/>
      <c r="PDB484" s="41"/>
      <c r="PDC484" s="41"/>
      <c r="PDD484" s="41"/>
      <c r="PDE484" s="41"/>
      <c r="PDF484" s="41"/>
      <c r="PDG484" s="41"/>
      <c r="PDH484" s="41"/>
      <c r="PDI484" s="41"/>
      <c r="PDJ484" s="41"/>
      <c r="PDK484" s="41"/>
      <c r="PDL484" s="41"/>
      <c r="PDM484" s="41"/>
      <c r="PDN484" s="41"/>
      <c r="PDO484" s="41"/>
      <c r="PDP484" s="41"/>
      <c r="PDQ484" s="41"/>
      <c r="PDR484" s="41"/>
      <c r="PDS484" s="41"/>
      <c r="PDT484" s="41"/>
      <c r="PDU484" s="41"/>
      <c r="PDV484" s="41"/>
      <c r="PDW484" s="41"/>
      <c r="PDX484" s="41"/>
      <c r="PDY484" s="41"/>
      <c r="PDZ484" s="41"/>
      <c r="PEA484" s="41"/>
      <c r="PEB484" s="41"/>
      <c r="PEC484" s="41"/>
      <c r="PED484" s="41"/>
      <c r="PEE484" s="41"/>
      <c r="PEF484" s="41"/>
      <c r="PEG484" s="41"/>
      <c r="PEH484" s="41"/>
      <c r="PEI484" s="41"/>
      <c r="PEJ484" s="41"/>
      <c r="PEK484" s="41"/>
      <c r="PEL484" s="41"/>
      <c r="PEM484" s="41"/>
      <c r="PEN484" s="41"/>
      <c r="PEO484" s="41"/>
      <c r="PEP484" s="41"/>
      <c r="PEQ484" s="41"/>
      <c r="PER484" s="41"/>
      <c r="PES484" s="41"/>
      <c r="PET484" s="41"/>
      <c r="PEU484" s="41"/>
      <c r="PEV484" s="41"/>
      <c r="PEW484" s="41"/>
      <c r="PEX484" s="41"/>
      <c r="PEY484" s="41"/>
      <c r="PEZ484" s="41"/>
      <c r="PFA484" s="41"/>
      <c r="PFB484" s="41"/>
      <c r="PFC484" s="41"/>
      <c r="PFD484" s="41"/>
      <c r="PFE484" s="41"/>
      <c r="PFF484" s="41"/>
      <c r="PFG484" s="41"/>
      <c r="PFH484" s="41"/>
      <c r="PFI484" s="41"/>
      <c r="PFJ484" s="41"/>
      <c r="PFK484" s="41"/>
      <c r="PFL484" s="41"/>
      <c r="PFM484" s="41"/>
      <c r="PFN484" s="41"/>
      <c r="PFO484" s="41"/>
      <c r="PFP484" s="41"/>
      <c r="PFQ484" s="41"/>
      <c r="PFR484" s="41"/>
      <c r="PFS484" s="41"/>
      <c r="PFT484" s="41"/>
      <c r="PFU484" s="41"/>
      <c r="PFV484" s="41"/>
      <c r="PFW484" s="41"/>
      <c r="PFX484" s="41"/>
      <c r="PFY484" s="41"/>
      <c r="PFZ484" s="41"/>
      <c r="PGA484" s="41"/>
      <c r="PGB484" s="41"/>
      <c r="PGC484" s="41"/>
      <c r="PGD484" s="41"/>
      <c r="PGE484" s="41"/>
      <c r="PGF484" s="41"/>
      <c r="PGG484" s="41"/>
      <c r="PGH484" s="41"/>
      <c r="PGI484" s="41"/>
      <c r="PGJ484" s="41"/>
      <c r="PGK484" s="41"/>
      <c r="PGL484" s="41"/>
      <c r="PGM484" s="41"/>
      <c r="PGN484" s="41"/>
      <c r="PGO484" s="41"/>
      <c r="PGP484" s="41"/>
      <c r="PGQ484" s="41"/>
      <c r="PGR484" s="41"/>
      <c r="PGS484" s="41"/>
      <c r="PGT484" s="41"/>
      <c r="PGU484" s="41"/>
      <c r="PGV484" s="41"/>
      <c r="PGW484" s="41"/>
      <c r="PGX484" s="41"/>
      <c r="PGY484" s="41"/>
      <c r="PGZ484" s="41"/>
      <c r="PHA484" s="41"/>
      <c r="PHB484" s="41"/>
      <c r="PHC484" s="41"/>
      <c r="PHD484" s="41"/>
      <c r="PHE484" s="41"/>
      <c r="PHF484" s="41"/>
      <c r="PHG484" s="41"/>
      <c r="PHH484" s="41"/>
      <c r="PHI484" s="41"/>
      <c r="PHJ484" s="41"/>
      <c r="PHK484" s="41"/>
      <c r="PHL484" s="41"/>
      <c r="PHM484" s="41"/>
      <c r="PHN484" s="41"/>
      <c r="PHO484" s="41"/>
      <c r="PHP484" s="41"/>
      <c r="PHQ484" s="41"/>
      <c r="PHR484" s="41"/>
      <c r="PHS484" s="41"/>
      <c r="PHT484" s="41"/>
      <c r="PHU484" s="41"/>
      <c r="PHV484" s="41"/>
      <c r="PHW484" s="41"/>
      <c r="PHX484" s="41"/>
      <c r="PHY484" s="41"/>
      <c r="PHZ484" s="41"/>
      <c r="PIA484" s="41"/>
      <c r="PIB484" s="41"/>
      <c r="PIC484" s="41"/>
      <c r="PID484" s="41"/>
      <c r="PIE484" s="41"/>
      <c r="PIF484" s="41"/>
      <c r="PIG484" s="41"/>
      <c r="PIH484" s="41"/>
      <c r="PII484" s="41"/>
      <c r="PIJ484" s="41"/>
      <c r="PIK484" s="41"/>
      <c r="PIL484" s="41"/>
      <c r="PIM484" s="41"/>
      <c r="PIN484" s="41"/>
      <c r="PIO484" s="41"/>
      <c r="PIP484" s="41"/>
      <c r="PIQ484" s="41"/>
      <c r="PIR484" s="41"/>
      <c r="PIS484" s="41"/>
      <c r="PIT484" s="41"/>
      <c r="PIU484" s="41"/>
      <c r="PIV484" s="41"/>
      <c r="PIW484" s="41"/>
      <c r="PIX484" s="41"/>
      <c r="PIY484" s="41"/>
      <c r="PIZ484" s="41"/>
      <c r="PJA484" s="41"/>
      <c r="PJB484" s="41"/>
      <c r="PJC484" s="41"/>
      <c r="PJD484" s="41"/>
      <c r="PJE484" s="41"/>
      <c r="PJF484" s="41"/>
      <c r="PJG484" s="41"/>
      <c r="PJH484" s="41"/>
      <c r="PJI484" s="41"/>
      <c r="PJJ484" s="41"/>
      <c r="PJK484" s="41"/>
      <c r="PJL484" s="41"/>
      <c r="PJM484" s="41"/>
      <c r="PJN484" s="41"/>
      <c r="PJO484" s="41"/>
      <c r="PJP484" s="41"/>
      <c r="PJQ484" s="41"/>
      <c r="PJR484" s="41"/>
      <c r="PJS484" s="41"/>
      <c r="PJT484" s="41"/>
      <c r="PJU484" s="41"/>
      <c r="PJV484" s="41"/>
      <c r="PJW484" s="41"/>
      <c r="PJX484" s="41"/>
      <c r="PJY484" s="41"/>
      <c r="PJZ484" s="41"/>
      <c r="PKA484" s="41"/>
      <c r="PKB484" s="41"/>
      <c r="PKC484" s="41"/>
      <c r="PKD484" s="41"/>
      <c r="PKE484" s="41"/>
      <c r="PKF484" s="41"/>
      <c r="PKG484" s="41"/>
      <c r="PKH484" s="41"/>
      <c r="PKI484" s="41"/>
      <c r="PKJ484" s="41"/>
      <c r="PKK484" s="41"/>
      <c r="PKL484" s="41"/>
      <c r="PKM484" s="41"/>
      <c r="PKN484" s="41"/>
      <c r="PKO484" s="41"/>
      <c r="PKP484" s="41"/>
      <c r="PKQ484" s="41"/>
      <c r="PKR484" s="41"/>
      <c r="PKS484" s="41"/>
      <c r="PKT484" s="41"/>
      <c r="PKU484" s="41"/>
      <c r="PKV484" s="41"/>
      <c r="PKW484" s="41"/>
      <c r="PKX484" s="41"/>
      <c r="PKY484" s="41"/>
      <c r="PKZ484" s="41"/>
      <c r="PLA484" s="41"/>
      <c r="PLB484" s="41"/>
      <c r="PLC484" s="41"/>
      <c r="PLD484" s="41"/>
      <c r="PLE484" s="41"/>
      <c r="PLF484" s="41"/>
      <c r="PLG484" s="41"/>
      <c r="PLH484" s="41"/>
      <c r="PLI484" s="41"/>
      <c r="PLJ484" s="41"/>
      <c r="PLK484" s="41"/>
      <c r="PLL484" s="41"/>
      <c r="PLM484" s="41"/>
      <c r="PLN484" s="41"/>
      <c r="PLO484" s="41"/>
      <c r="PLP484" s="41"/>
      <c r="PLQ484" s="41"/>
      <c r="PLR484" s="41"/>
      <c r="PLS484" s="41"/>
      <c r="PLT484" s="41"/>
      <c r="PLU484" s="41"/>
      <c r="PLV484" s="41"/>
      <c r="PLW484" s="41"/>
      <c r="PLX484" s="41"/>
      <c r="PLY484" s="41"/>
      <c r="PLZ484" s="41"/>
      <c r="PMA484" s="41"/>
      <c r="PMB484" s="41"/>
      <c r="PMC484" s="41"/>
      <c r="PMD484" s="41"/>
      <c r="PME484" s="41"/>
      <c r="PMF484" s="41"/>
      <c r="PMG484" s="41"/>
      <c r="PMH484" s="41"/>
      <c r="PMI484" s="41"/>
      <c r="PMJ484" s="41"/>
      <c r="PMK484" s="41"/>
      <c r="PML484" s="41"/>
      <c r="PMM484" s="41"/>
      <c r="PMN484" s="41"/>
      <c r="PMO484" s="41"/>
      <c r="PMP484" s="41"/>
      <c r="PMQ484" s="41"/>
      <c r="PMR484" s="41"/>
      <c r="PMS484" s="41"/>
      <c r="PMT484" s="41"/>
      <c r="PMU484" s="41"/>
      <c r="PMV484" s="41"/>
      <c r="PMW484" s="41"/>
      <c r="PMX484" s="41"/>
      <c r="PMY484" s="41"/>
      <c r="PMZ484" s="41"/>
      <c r="PNA484" s="41"/>
      <c r="PNB484" s="41"/>
      <c r="PNC484" s="41"/>
      <c r="PND484" s="41"/>
      <c r="PNE484" s="41"/>
      <c r="PNF484" s="41"/>
      <c r="PNG484" s="41"/>
      <c r="PNH484" s="41"/>
      <c r="PNI484" s="41"/>
      <c r="PNJ484" s="41"/>
      <c r="PNK484" s="41"/>
      <c r="PNL484" s="41"/>
      <c r="PNM484" s="41"/>
      <c r="PNN484" s="41"/>
      <c r="PNO484" s="41"/>
      <c r="PNP484" s="41"/>
      <c r="PNQ484" s="41"/>
      <c r="PNR484" s="41"/>
      <c r="PNS484" s="41"/>
      <c r="PNT484" s="41"/>
      <c r="PNU484" s="41"/>
      <c r="PNV484" s="41"/>
      <c r="PNW484" s="41"/>
      <c r="PNX484" s="41"/>
      <c r="PNY484" s="41"/>
      <c r="PNZ484" s="41"/>
      <c r="POA484" s="41"/>
      <c r="POB484" s="41"/>
      <c r="POC484" s="41"/>
      <c r="POD484" s="41"/>
      <c r="POE484" s="41"/>
      <c r="POF484" s="41"/>
      <c r="POG484" s="41"/>
      <c r="POH484" s="41"/>
      <c r="POI484" s="41"/>
      <c r="POJ484" s="41"/>
      <c r="POK484" s="41"/>
      <c r="POL484" s="41"/>
      <c r="POM484" s="41"/>
      <c r="PON484" s="41"/>
      <c r="POO484" s="41"/>
      <c r="POP484" s="41"/>
      <c r="POQ484" s="41"/>
      <c r="POR484" s="41"/>
      <c r="POS484" s="41"/>
      <c r="POT484" s="41"/>
      <c r="POU484" s="41"/>
      <c r="POV484" s="41"/>
      <c r="POW484" s="41"/>
      <c r="POX484" s="41"/>
      <c r="POY484" s="41"/>
      <c r="POZ484" s="41"/>
      <c r="PPA484" s="41"/>
      <c r="PPB484" s="41"/>
      <c r="PPC484" s="41"/>
      <c r="PPD484" s="41"/>
      <c r="PPE484" s="41"/>
      <c r="PPF484" s="41"/>
      <c r="PPG484" s="41"/>
      <c r="PPH484" s="41"/>
      <c r="PPI484" s="41"/>
      <c r="PPJ484" s="41"/>
      <c r="PPK484" s="41"/>
      <c r="PPL484" s="41"/>
      <c r="PPM484" s="41"/>
      <c r="PPN484" s="41"/>
      <c r="PPO484" s="41"/>
      <c r="PPP484" s="41"/>
      <c r="PPQ484" s="41"/>
      <c r="PPR484" s="41"/>
      <c r="PPS484" s="41"/>
      <c r="PPT484" s="41"/>
      <c r="PPU484" s="41"/>
      <c r="PPV484" s="41"/>
      <c r="PPW484" s="41"/>
      <c r="PPX484" s="41"/>
      <c r="PPY484" s="41"/>
      <c r="PPZ484" s="41"/>
      <c r="PQA484" s="41"/>
      <c r="PQB484" s="41"/>
      <c r="PQC484" s="41"/>
      <c r="PQD484" s="41"/>
      <c r="PQE484" s="41"/>
      <c r="PQF484" s="41"/>
      <c r="PQG484" s="41"/>
      <c r="PQH484" s="41"/>
      <c r="PQI484" s="41"/>
      <c r="PQJ484" s="41"/>
      <c r="PQK484" s="41"/>
      <c r="PQL484" s="41"/>
      <c r="PQM484" s="41"/>
      <c r="PQN484" s="41"/>
      <c r="PQO484" s="41"/>
      <c r="PQP484" s="41"/>
      <c r="PQQ484" s="41"/>
      <c r="PQR484" s="41"/>
      <c r="PQS484" s="41"/>
      <c r="PQT484" s="41"/>
      <c r="PQU484" s="41"/>
      <c r="PQV484" s="41"/>
      <c r="PQW484" s="41"/>
      <c r="PQX484" s="41"/>
      <c r="PQY484" s="41"/>
      <c r="PQZ484" s="41"/>
      <c r="PRA484" s="41"/>
      <c r="PRB484" s="41"/>
      <c r="PRC484" s="41"/>
      <c r="PRD484" s="41"/>
      <c r="PRE484" s="41"/>
      <c r="PRF484" s="41"/>
      <c r="PRG484" s="41"/>
      <c r="PRH484" s="41"/>
      <c r="PRI484" s="41"/>
      <c r="PRJ484" s="41"/>
      <c r="PRK484" s="41"/>
      <c r="PRL484" s="41"/>
      <c r="PRM484" s="41"/>
      <c r="PRN484" s="41"/>
      <c r="PRO484" s="41"/>
      <c r="PRP484" s="41"/>
      <c r="PRQ484" s="41"/>
      <c r="PRR484" s="41"/>
      <c r="PRS484" s="41"/>
      <c r="PRT484" s="41"/>
      <c r="PRU484" s="41"/>
      <c r="PRV484" s="41"/>
      <c r="PRW484" s="41"/>
      <c r="PRX484" s="41"/>
      <c r="PRY484" s="41"/>
      <c r="PRZ484" s="41"/>
      <c r="PSA484" s="41"/>
      <c r="PSB484" s="41"/>
      <c r="PSC484" s="41"/>
      <c r="PSD484" s="41"/>
      <c r="PSE484" s="41"/>
      <c r="PSF484" s="41"/>
      <c r="PSG484" s="41"/>
      <c r="PSH484" s="41"/>
      <c r="PSI484" s="41"/>
      <c r="PSJ484" s="41"/>
      <c r="PSK484" s="41"/>
      <c r="PSL484" s="41"/>
      <c r="PSM484" s="41"/>
      <c r="PSN484" s="41"/>
      <c r="PSO484" s="41"/>
      <c r="PSP484" s="41"/>
      <c r="PSQ484" s="41"/>
      <c r="PSR484" s="41"/>
      <c r="PSS484" s="41"/>
      <c r="PST484" s="41"/>
      <c r="PSU484" s="41"/>
      <c r="PSV484" s="41"/>
      <c r="PSW484" s="41"/>
      <c r="PSX484" s="41"/>
      <c r="PSY484" s="41"/>
      <c r="PSZ484" s="41"/>
      <c r="PTA484" s="41"/>
      <c r="PTB484" s="41"/>
      <c r="PTC484" s="41"/>
      <c r="PTD484" s="41"/>
      <c r="PTE484" s="41"/>
      <c r="PTF484" s="41"/>
      <c r="PTG484" s="41"/>
      <c r="PTH484" s="41"/>
      <c r="PTI484" s="41"/>
      <c r="PTJ484" s="41"/>
      <c r="PTK484" s="41"/>
      <c r="PTL484" s="41"/>
      <c r="PTM484" s="41"/>
      <c r="PTN484" s="41"/>
      <c r="PTO484" s="41"/>
      <c r="PTP484" s="41"/>
      <c r="PTQ484" s="41"/>
      <c r="PTR484" s="41"/>
      <c r="PTS484" s="41"/>
      <c r="PTT484" s="41"/>
      <c r="PTU484" s="41"/>
      <c r="PTV484" s="41"/>
      <c r="PTW484" s="41"/>
      <c r="PTX484" s="41"/>
      <c r="PTY484" s="41"/>
      <c r="PTZ484" s="41"/>
      <c r="PUA484" s="41"/>
      <c r="PUB484" s="41"/>
      <c r="PUC484" s="41"/>
      <c r="PUD484" s="41"/>
      <c r="PUE484" s="41"/>
      <c r="PUF484" s="41"/>
      <c r="PUG484" s="41"/>
      <c r="PUH484" s="41"/>
      <c r="PUI484" s="41"/>
      <c r="PUJ484" s="41"/>
      <c r="PUK484" s="41"/>
      <c r="PUL484" s="41"/>
      <c r="PUM484" s="41"/>
      <c r="PUN484" s="41"/>
      <c r="PUO484" s="41"/>
      <c r="PUP484" s="41"/>
      <c r="PUQ484" s="41"/>
      <c r="PUR484" s="41"/>
      <c r="PUS484" s="41"/>
      <c r="PUT484" s="41"/>
      <c r="PUU484" s="41"/>
      <c r="PUV484" s="41"/>
      <c r="PUW484" s="41"/>
      <c r="PUX484" s="41"/>
      <c r="PUY484" s="41"/>
      <c r="PUZ484" s="41"/>
      <c r="PVA484" s="41"/>
      <c r="PVB484" s="41"/>
      <c r="PVC484" s="41"/>
      <c r="PVD484" s="41"/>
      <c r="PVE484" s="41"/>
      <c r="PVF484" s="41"/>
      <c r="PVG484" s="41"/>
      <c r="PVH484" s="41"/>
      <c r="PVI484" s="41"/>
      <c r="PVJ484" s="41"/>
      <c r="PVK484" s="41"/>
      <c r="PVL484" s="41"/>
      <c r="PVM484" s="41"/>
      <c r="PVN484" s="41"/>
      <c r="PVO484" s="41"/>
      <c r="PVP484" s="41"/>
      <c r="PVQ484" s="41"/>
      <c r="PVR484" s="41"/>
      <c r="PVS484" s="41"/>
      <c r="PVT484" s="41"/>
      <c r="PVU484" s="41"/>
      <c r="PVV484" s="41"/>
      <c r="PVW484" s="41"/>
      <c r="PVX484" s="41"/>
      <c r="PVY484" s="41"/>
      <c r="PVZ484" s="41"/>
      <c r="PWA484" s="41"/>
      <c r="PWB484" s="41"/>
      <c r="PWC484" s="41"/>
      <c r="PWD484" s="41"/>
      <c r="PWE484" s="41"/>
      <c r="PWF484" s="41"/>
      <c r="PWG484" s="41"/>
      <c r="PWH484" s="41"/>
      <c r="PWI484" s="41"/>
      <c r="PWJ484" s="41"/>
      <c r="PWK484" s="41"/>
      <c r="PWL484" s="41"/>
      <c r="PWM484" s="41"/>
      <c r="PWN484" s="41"/>
      <c r="PWO484" s="41"/>
      <c r="PWP484" s="41"/>
      <c r="PWQ484" s="41"/>
      <c r="PWR484" s="41"/>
      <c r="PWS484" s="41"/>
      <c r="PWT484" s="41"/>
      <c r="PWU484" s="41"/>
      <c r="PWV484" s="41"/>
      <c r="PWW484" s="41"/>
      <c r="PWX484" s="41"/>
      <c r="PWY484" s="41"/>
      <c r="PWZ484" s="41"/>
      <c r="PXA484" s="41"/>
      <c r="PXB484" s="41"/>
      <c r="PXC484" s="41"/>
      <c r="PXD484" s="41"/>
      <c r="PXE484" s="41"/>
      <c r="PXF484" s="41"/>
      <c r="PXG484" s="41"/>
      <c r="PXH484" s="41"/>
      <c r="PXI484" s="41"/>
      <c r="PXJ484" s="41"/>
      <c r="PXK484" s="41"/>
      <c r="PXL484" s="41"/>
      <c r="PXM484" s="41"/>
      <c r="PXN484" s="41"/>
      <c r="PXO484" s="41"/>
      <c r="PXP484" s="41"/>
      <c r="PXQ484" s="41"/>
      <c r="PXR484" s="41"/>
      <c r="PXS484" s="41"/>
      <c r="PXT484" s="41"/>
      <c r="PXU484" s="41"/>
      <c r="PXV484" s="41"/>
      <c r="PXW484" s="41"/>
      <c r="PXX484" s="41"/>
      <c r="PXY484" s="41"/>
      <c r="PXZ484" s="41"/>
      <c r="PYA484" s="41"/>
      <c r="PYB484" s="41"/>
      <c r="PYC484" s="41"/>
      <c r="PYD484" s="41"/>
      <c r="PYE484" s="41"/>
      <c r="PYF484" s="41"/>
      <c r="PYG484" s="41"/>
      <c r="PYH484" s="41"/>
      <c r="PYI484" s="41"/>
      <c r="PYJ484" s="41"/>
      <c r="PYK484" s="41"/>
      <c r="PYL484" s="41"/>
      <c r="PYM484" s="41"/>
      <c r="PYN484" s="41"/>
      <c r="PYO484" s="41"/>
      <c r="PYP484" s="41"/>
      <c r="PYQ484" s="41"/>
      <c r="PYR484" s="41"/>
      <c r="PYS484" s="41"/>
      <c r="PYT484" s="41"/>
      <c r="PYU484" s="41"/>
      <c r="PYV484" s="41"/>
      <c r="PYW484" s="41"/>
      <c r="PYX484" s="41"/>
      <c r="PYY484" s="41"/>
      <c r="PYZ484" s="41"/>
      <c r="PZA484" s="41"/>
      <c r="PZB484" s="41"/>
      <c r="PZC484" s="41"/>
      <c r="PZD484" s="41"/>
      <c r="PZE484" s="41"/>
      <c r="PZF484" s="41"/>
      <c r="PZG484" s="41"/>
      <c r="PZH484" s="41"/>
      <c r="PZI484" s="41"/>
      <c r="PZJ484" s="41"/>
      <c r="PZK484" s="41"/>
      <c r="PZL484" s="41"/>
      <c r="PZM484" s="41"/>
      <c r="PZN484" s="41"/>
      <c r="PZO484" s="41"/>
      <c r="PZP484" s="41"/>
      <c r="PZQ484" s="41"/>
      <c r="PZR484" s="41"/>
      <c r="PZS484" s="41"/>
      <c r="PZT484" s="41"/>
      <c r="PZU484" s="41"/>
      <c r="PZV484" s="41"/>
      <c r="PZW484" s="41"/>
      <c r="PZX484" s="41"/>
      <c r="PZY484" s="41"/>
      <c r="PZZ484" s="41"/>
      <c r="QAA484" s="41"/>
      <c r="QAB484" s="41"/>
      <c r="QAC484" s="41"/>
      <c r="QAD484" s="41"/>
      <c r="QAE484" s="41"/>
      <c r="QAF484" s="41"/>
      <c r="QAG484" s="41"/>
      <c r="QAH484" s="41"/>
      <c r="QAI484" s="41"/>
      <c r="QAJ484" s="41"/>
      <c r="QAK484" s="41"/>
      <c r="QAL484" s="41"/>
      <c r="QAM484" s="41"/>
      <c r="QAN484" s="41"/>
      <c r="QAO484" s="41"/>
      <c r="QAP484" s="41"/>
      <c r="QAQ484" s="41"/>
      <c r="QAR484" s="41"/>
      <c r="QAS484" s="41"/>
      <c r="QAT484" s="41"/>
      <c r="QAU484" s="41"/>
      <c r="QAV484" s="41"/>
      <c r="QAW484" s="41"/>
      <c r="QAX484" s="41"/>
      <c r="QAY484" s="41"/>
      <c r="QAZ484" s="41"/>
      <c r="QBA484" s="41"/>
      <c r="QBB484" s="41"/>
      <c r="QBC484" s="41"/>
      <c r="QBD484" s="41"/>
      <c r="QBE484" s="41"/>
      <c r="QBF484" s="41"/>
      <c r="QBG484" s="41"/>
      <c r="QBH484" s="41"/>
      <c r="QBI484" s="41"/>
      <c r="QBJ484" s="41"/>
      <c r="QBK484" s="41"/>
      <c r="QBL484" s="41"/>
      <c r="QBM484" s="41"/>
      <c r="QBN484" s="41"/>
      <c r="QBO484" s="41"/>
      <c r="QBP484" s="41"/>
      <c r="QBQ484" s="41"/>
      <c r="QBR484" s="41"/>
      <c r="QBS484" s="41"/>
      <c r="QBT484" s="41"/>
      <c r="QBU484" s="41"/>
      <c r="QBV484" s="41"/>
      <c r="QBW484" s="41"/>
      <c r="QBX484" s="41"/>
      <c r="QBY484" s="41"/>
      <c r="QBZ484" s="41"/>
      <c r="QCA484" s="41"/>
      <c r="QCB484" s="41"/>
      <c r="QCC484" s="41"/>
      <c r="QCD484" s="41"/>
      <c r="QCE484" s="41"/>
      <c r="QCF484" s="41"/>
      <c r="QCG484" s="41"/>
      <c r="QCH484" s="41"/>
      <c r="QCI484" s="41"/>
      <c r="QCJ484" s="41"/>
      <c r="QCK484" s="41"/>
      <c r="QCL484" s="41"/>
      <c r="QCM484" s="41"/>
      <c r="QCN484" s="41"/>
      <c r="QCO484" s="41"/>
      <c r="QCP484" s="41"/>
      <c r="QCQ484" s="41"/>
      <c r="QCR484" s="41"/>
      <c r="QCS484" s="41"/>
      <c r="QCT484" s="41"/>
      <c r="QCU484" s="41"/>
      <c r="QCV484" s="41"/>
      <c r="QCW484" s="41"/>
      <c r="QCX484" s="41"/>
      <c r="QCY484" s="41"/>
      <c r="QCZ484" s="41"/>
      <c r="QDA484" s="41"/>
      <c r="QDB484" s="41"/>
      <c r="QDC484" s="41"/>
      <c r="QDD484" s="41"/>
      <c r="QDE484" s="41"/>
      <c r="QDF484" s="41"/>
      <c r="QDG484" s="41"/>
      <c r="QDH484" s="41"/>
      <c r="QDI484" s="41"/>
      <c r="QDJ484" s="41"/>
      <c r="QDK484" s="41"/>
      <c r="QDL484" s="41"/>
      <c r="QDM484" s="41"/>
      <c r="QDN484" s="41"/>
      <c r="QDO484" s="41"/>
      <c r="QDP484" s="41"/>
      <c r="QDQ484" s="41"/>
      <c r="QDR484" s="41"/>
      <c r="QDS484" s="41"/>
      <c r="QDT484" s="41"/>
      <c r="QDU484" s="41"/>
      <c r="QDV484" s="41"/>
      <c r="QDW484" s="41"/>
      <c r="QDX484" s="41"/>
      <c r="QDY484" s="41"/>
      <c r="QDZ484" s="41"/>
      <c r="QEA484" s="41"/>
      <c r="QEB484" s="41"/>
      <c r="QEC484" s="41"/>
      <c r="QED484" s="41"/>
      <c r="QEE484" s="41"/>
      <c r="QEF484" s="41"/>
      <c r="QEG484" s="41"/>
      <c r="QEH484" s="41"/>
      <c r="QEI484" s="41"/>
      <c r="QEJ484" s="41"/>
      <c r="QEK484" s="41"/>
      <c r="QEL484" s="41"/>
      <c r="QEM484" s="41"/>
      <c r="QEN484" s="41"/>
      <c r="QEO484" s="41"/>
      <c r="QEP484" s="41"/>
      <c r="QEQ484" s="41"/>
      <c r="QER484" s="41"/>
      <c r="QES484" s="41"/>
      <c r="QET484" s="41"/>
      <c r="QEU484" s="41"/>
      <c r="QEV484" s="41"/>
      <c r="QEW484" s="41"/>
      <c r="QEX484" s="41"/>
      <c r="QEY484" s="41"/>
      <c r="QEZ484" s="41"/>
      <c r="QFA484" s="41"/>
      <c r="QFB484" s="41"/>
      <c r="QFC484" s="41"/>
      <c r="QFD484" s="41"/>
      <c r="QFE484" s="41"/>
      <c r="QFF484" s="41"/>
      <c r="QFG484" s="41"/>
      <c r="QFH484" s="41"/>
      <c r="QFI484" s="41"/>
      <c r="QFJ484" s="41"/>
      <c r="QFK484" s="41"/>
      <c r="QFL484" s="41"/>
      <c r="QFM484" s="41"/>
      <c r="QFN484" s="41"/>
      <c r="QFO484" s="41"/>
      <c r="QFP484" s="41"/>
      <c r="QFQ484" s="41"/>
      <c r="QFR484" s="41"/>
      <c r="QFS484" s="41"/>
      <c r="QFT484" s="41"/>
      <c r="QFU484" s="41"/>
      <c r="QFV484" s="41"/>
      <c r="QFW484" s="41"/>
      <c r="QFX484" s="41"/>
      <c r="QFY484" s="41"/>
      <c r="QFZ484" s="41"/>
      <c r="QGA484" s="41"/>
      <c r="QGB484" s="41"/>
      <c r="QGC484" s="41"/>
      <c r="QGD484" s="41"/>
      <c r="QGE484" s="41"/>
      <c r="QGF484" s="41"/>
      <c r="QGG484" s="41"/>
      <c r="QGH484" s="41"/>
      <c r="QGI484" s="41"/>
      <c r="QGJ484" s="41"/>
      <c r="QGK484" s="41"/>
      <c r="QGL484" s="41"/>
      <c r="QGM484" s="41"/>
      <c r="QGN484" s="41"/>
      <c r="QGO484" s="41"/>
      <c r="QGP484" s="41"/>
      <c r="QGQ484" s="41"/>
      <c r="QGR484" s="41"/>
      <c r="QGS484" s="41"/>
      <c r="QGT484" s="41"/>
      <c r="QGU484" s="41"/>
      <c r="QGV484" s="41"/>
      <c r="QGW484" s="41"/>
      <c r="QGX484" s="41"/>
      <c r="QGY484" s="41"/>
      <c r="QGZ484" s="41"/>
      <c r="QHA484" s="41"/>
      <c r="QHB484" s="41"/>
      <c r="QHC484" s="41"/>
      <c r="QHD484" s="41"/>
      <c r="QHE484" s="41"/>
      <c r="QHF484" s="41"/>
      <c r="QHG484" s="41"/>
      <c r="QHH484" s="41"/>
      <c r="QHI484" s="41"/>
      <c r="QHJ484" s="41"/>
      <c r="QHK484" s="41"/>
      <c r="QHL484" s="41"/>
      <c r="QHM484" s="41"/>
      <c r="QHN484" s="41"/>
      <c r="QHO484" s="41"/>
      <c r="QHP484" s="41"/>
      <c r="QHQ484" s="41"/>
      <c r="QHR484" s="41"/>
      <c r="QHS484" s="41"/>
      <c r="QHT484" s="41"/>
      <c r="QHU484" s="41"/>
      <c r="QHV484" s="41"/>
      <c r="QHW484" s="41"/>
      <c r="QHX484" s="41"/>
      <c r="QHY484" s="41"/>
      <c r="QHZ484" s="41"/>
      <c r="QIA484" s="41"/>
      <c r="QIB484" s="41"/>
      <c r="QIC484" s="41"/>
      <c r="QID484" s="41"/>
      <c r="QIE484" s="41"/>
      <c r="QIF484" s="41"/>
      <c r="QIG484" s="41"/>
      <c r="QIH484" s="41"/>
      <c r="QII484" s="41"/>
      <c r="QIJ484" s="41"/>
      <c r="QIK484" s="41"/>
      <c r="QIL484" s="41"/>
      <c r="QIM484" s="41"/>
      <c r="QIN484" s="41"/>
      <c r="QIO484" s="41"/>
      <c r="QIP484" s="41"/>
      <c r="QIQ484" s="41"/>
      <c r="QIR484" s="41"/>
      <c r="QIS484" s="41"/>
      <c r="QIT484" s="41"/>
      <c r="QIU484" s="41"/>
      <c r="QIV484" s="41"/>
      <c r="QIW484" s="41"/>
      <c r="QIX484" s="41"/>
      <c r="QIY484" s="41"/>
      <c r="QIZ484" s="41"/>
      <c r="QJA484" s="41"/>
      <c r="QJB484" s="41"/>
      <c r="QJC484" s="41"/>
      <c r="QJD484" s="41"/>
      <c r="QJE484" s="41"/>
      <c r="QJF484" s="41"/>
      <c r="QJG484" s="41"/>
      <c r="QJH484" s="41"/>
      <c r="QJI484" s="41"/>
      <c r="QJJ484" s="41"/>
      <c r="QJK484" s="41"/>
      <c r="QJL484" s="41"/>
      <c r="QJM484" s="41"/>
      <c r="QJN484" s="41"/>
      <c r="QJO484" s="41"/>
      <c r="QJP484" s="41"/>
      <c r="QJQ484" s="41"/>
      <c r="QJR484" s="41"/>
      <c r="QJS484" s="41"/>
      <c r="QJT484" s="41"/>
      <c r="QJU484" s="41"/>
      <c r="QJV484" s="41"/>
      <c r="QJW484" s="41"/>
      <c r="QJX484" s="41"/>
      <c r="QJY484" s="41"/>
      <c r="QJZ484" s="41"/>
      <c r="QKA484" s="41"/>
      <c r="QKB484" s="41"/>
      <c r="QKC484" s="41"/>
      <c r="QKD484" s="41"/>
      <c r="QKE484" s="41"/>
      <c r="QKF484" s="41"/>
      <c r="QKG484" s="41"/>
      <c r="QKH484" s="41"/>
      <c r="QKI484" s="41"/>
      <c r="QKJ484" s="41"/>
      <c r="QKK484" s="41"/>
      <c r="QKL484" s="41"/>
      <c r="QKM484" s="41"/>
      <c r="QKN484" s="41"/>
      <c r="QKO484" s="41"/>
      <c r="QKP484" s="41"/>
      <c r="QKQ484" s="41"/>
      <c r="QKR484" s="41"/>
      <c r="QKS484" s="41"/>
      <c r="QKT484" s="41"/>
      <c r="QKU484" s="41"/>
      <c r="QKV484" s="41"/>
      <c r="QKW484" s="41"/>
      <c r="QKX484" s="41"/>
      <c r="QKY484" s="41"/>
      <c r="QKZ484" s="41"/>
      <c r="QLA484" s="41"/>
      <c r="QLB484" s="41"/>
      <c r="QLC484" s="41"/>
      <c r="QLD484" s="41"/>
      <c r="QLE484" s="41"/>
      <c r="QLF484" s="41"/>
      <c r="QLG484" s="41"/>
      <c r="QLH484" s="41"/>
      <c r="QLI484" s="41"/>
      <c r="QLJ484" s="41"/>
      <c r="QLK484" s="41"/>
      <c r="QLL484" s="41"/>
      <c r="QLM484" s="41"/>
      <c r="QLN484" s="41"/>
      <c r="QLO484" s="41"/>
      <c r="QLP484" s="41"/>
      <c r="QLQ484" s="41"/>
      <c r="QLR484" s="41"/>
      <c r="QLS484" s="41"/>
      <c r="QLT484" s="41"/>
      <c r="QLU484" s="41"/>
      <c r="QLV484" s="41"/>
      <c r="QLW484" s="41"/>
      <c r="QLX484" s="41"/>
      <c r="QLY484" s="41"/>
      <c r="QLZ484" s="41"/>
      <c r="QMA484" s="41"/>
      <c r="QMB484" s="41"/>
      <c r="QMC484" s="41"/>
      <c r="QMD484" s="41"/>
      <c r="QME484" s="41"/>
      <c r="QMF484" s="41"/>
      <c r="QMG484" s="41"/>
      <c r="QMH484" s="41"/>
      <c r="QMI484" s="41"/>
      <c r="QMJ484" s="41"/>
      <c r="QMK484" s="41"/>
      <c r="QML484" s="41"/>
      <c r="QMM484" s="41"/>
      <c r="QMN484" s="41"/>
      <c r="QMO484" s="41"/>
      <c r="QMP484" s="41"/>
      <c r="QMQ484" s="41"/>
      <c r="QMR484" s="41"/>
      <c r="QMS484" s="41"/>
      <c r="QMT484" s="41"/>
      <c r="QMU484" s="41"/>
      <c r="QMV484" s="41"/>
      <c r="QMW484" s="41"/>
      <c r="QMX484" s="41"/>
      <c r="QMY484" s="41"/>
      <c r="QMZ484" s="41"/>
      <c r="QNA484" s="41"/>
      <c r="QNB484" s="41"/>
      <c r="QNC484" s="41"/>
      <c r="QND484" s="41"/>
      <c r="QNE484" s="41"/>
      <c r="QNF484" s="41"/>
      <c r="QNG484" s="41"/>
      <c r="QNH484" s="41"/>
      <c r="QNI484" s="41"/>
      <c r="QNJ484" s="41"/>
      <c r="QNK484" s="41"/>
      <c r="QNL484" s="41"/>
      <c r="QNM484" s="41"/>
      <c r="QNN484" s="41"/>
      <c r="QNO484" s="41"/>
      <c r="QNP484" s="41"/>
      <c r="QNQ484" s="41"/>
      <c r="QNR484" s="41"/>
      <c r="QNS484" s="41"/>
      <c r="QNT484" s="41"/>
      <c r="QNU484" s="41"/>
      <c r="QNV484" s="41"/>
      <c r="QNW484" s="41"/>
      <c r="QNX484" s="41"/>
      <c r="QNY484" s="41"/>
      <c r="QNZ484" s="41"/>
      <c r="QOA484" s="41"/>
      <c r="QOB484" s="41"/>
      <c r="QOC484" s="41"/>
      <c r="QOD484" s="41"/>
      <c r="QOE484" s="41"/>
      <c r="QOF484" s="41"/>
      <c r="QOG484" s="41"/>
      <c r="QOH484" s="41"/>
      <c r="QOI484" s="41"/>
      <c r="QOJ484" s="41"/>
      <c r="QOK484" s="41"/>
      <c r="QOL484" s="41"/>
      <c r="QOM484" s="41"/>
      <c r="QON484" s="41"/>
      <c r="QOO484" s="41"/>
      <c r="QOP484" s="41"/>
      <c r="QOQ484" s="41"/>
      <c r="QOR484" s="41"/>
      <c r="QOS484" s="41"/>
      <c r="QOT484" s="41"/>
      <c r="QOU484" s="41"/>
      <c r="QOV484" s="41"/>
      <c r="QOW484" s="41"/>
      <c r="QOX484" s="41"/>
      <c r="QOY484" s="41"/>
      <c r="QOZ484" s="41"/>
      <c r="QPA484" s="41"/>
      <c r="QPB484" s="41"/>
      <c r="QPC484" s="41"/>
      <c r="QPD484" s="41"/>
      <c r="QPE484" s="41"/>
      <c r="QPF484" s="41"/>
      <c r="QPG484" s="41"/>
      <c r="QPH484" s="41"/>
      <c r="QPI484" s="41"/>
      <c r="QPJ484" s="41"/>
      <c r="QPK484" s="41"/>
      <c r="QPL484" s="41"/>
      <c r="QPM484" s="41"/>
      <c r="QPN484" s="41"/>
      <c r="QPO484" s="41"/>
      <c r="QPP484" s="41"/>
      <c r="QPQ484" s="41"/>
      <c r="QPR484" s="41"/>
      <c r="QPS484" s="41"/>
      <c r="QPT484" s="41"/>
      <c r="QPU484" s="41"/>
      <c r="QPV484" s="41"/>
      <c r="QPW484" s="41"/>
      <c r="QPX484" s="41"/>
      <c r="QPY484" s="41"/>
      <c r="QPZ484" s="41"/>
      <c r="QQA484" s="41"/>
      <c r="QQB484" s="41"/>
      <c r="QQC484" s="41"/>
      <c r="QQD484" s="41"/>
      <c r="QQE484" s="41"/>
      <c r="QQF484" s="41"/>
      <c r="QQG484" s="41"/>
      <c r="QQH484" s="41"/>
      <c r="QQI484" s="41"/>
      <c r="QQJ484" s="41"/>
      <c r="QQK484" s="41"/>
      <c r="QQL484" s="41"/>
      <c r="QQM484" s="41"/>
      <c r="QQN484" s="41"/>
      <c r="QQO484" s="41"/>
      <c r="QQP484" s="41"/>
      <c r="QQQ484" s="41"/>
      <c r="QQR484" s="41"/>
      <c r="QQS484" s="41"/>
      <c r="QQT484" s="41"/>
      <c r="QQU484" s="41"/>
      <c r="QQV484" s="41"/>
      <c r="QQW484" s="41"/>
      <c r="QQX484" s="41"/>
      <c r="QQY484" s="41"/>
      <c r="QQZ484" s="41"/>
      <c r="QRA484" s="41"/>
      <c r="QRB484" s="41"/>
      <c r="QRC484" s="41"/>
      <c r="QRD484" s="41"/>
      <c r="QRE484" s="41"/>
      <c r="QRF484" s="41"/>
      <c r="QRG484" s="41"/>
      <c r="QRH484" s="41"/>
      <c r="QRI484" s="41"/>
      <c r="QRJ484" s="41"/>
      <c r="QRK484" s="41"/>
      <c r="QRL484" s="41"/>
      <c r="QRM484" s="41"/>
      <c r="QRN484" s="41"/>
      <c r="QRO484" s="41"/>
      <c r="QRP484" s="41"/>
      <c r="QRQ484" s="41"/>
      <c r="QRR484" s="41"/>
      <c r="QRS484" s="41"/>
      <c r="QRT484" s="41"/>
      <c r="QRU484" s="41"/>
      <c r="QRV484" s="41"/>
      <c r="QRW484" s="41"/>
      <c r="QRX484" s="41"/>
      <c r="QRY484" s="41"/>
      <c r="QRZ484" s="41"/>
      <c r="QSA484" s="41"/>
      <c r="QSB484" s="41"/>
      <c r="QSC484" s="41"/>
      <c r="QSD484" s="41"/>
      <c r="QSE484" s="41"/>
      <c r="QSF484" s="41"/>
      <c r="QSG484" s="41"/>
      <c r="QSH484" s="41"/>
      <c r="QSI484" s="41"/>
      <c r="QSJ484" s="41"/>
      <c r="QSK484" s="41"/>
      <c r="QSL484" s="41"/>
      <c r="QSM484" s="41"/>
      <c r="QSN484" s="41"/>
      <c r="QSO484" s="41"/>
      <c r="QSP484" s="41"/>
      <c r="QSQ484" s="41"/>
      <c r="QSR484" s="41"/>
      <c r="QSS484" s="41"/>
      <c r="QST484" s="41"/>
      <c r="QSU484" s="41"/>
      <c r="QSV484" s="41"/>
      <c r="QSW484" s="41"/>
      <c r="QSX484" s="41"/>
      <c r="QSY484" s="41"/>
      <c r="QSZ484" s="41"/>
      <c r="QTA484" s="41"/>
      <c r="QTB484" s="41"/>
      <c r="QTC484" s="41"/>
      <c r="QTD484" s="41"/>
      <c r="QTE484" s="41"/>
      <c r="QTF484" s="41"/>
      <c r="QTG484" s="41"/>
      <c r="QTH484" s="41"/>
      <c r="QTI484" s="41"/>
      <c r="QTJ484" s="41"/>
      <c r="QTK484" s="41"/>
      <c r="QTL484" s="41"/>
      <c r="QTM484" s="41"/>
      <c r="QTN484" s="41"/>
      <c r="QTO484" s="41"/>
      <c r="QTP484" s="41"/>
      <c r="QTQ484" s="41"/>
      <c r="QTR484" s="41"/>
      <c r="QTS484" s="41"/>
      <c r="QTT484" s="41"/>
      <c r="QTU484" s="41"/>
      <c r="QTV484" s="41"/>
      <c r="QTW484" s="41"/>
      <c r="QTX484" s="41"/>
      <c r="QTY484" s="41"/>
      <c r="QTZ484" s="41"/>
      <c r="QUA484" s="41"/>
      <c r="QUB484" s="41"/>
      <c r="QUC484" s="41"/>
      <c r="QUD484" s="41"/>
      <c r="QUE484" s="41"/>
      <c r="QUF484" s="41"/>
      <c r="QUG484" s="41"/>
      <c r="QUH484" s="41"/>
      <c r="QUI484" s="41"/>
      <c r="QUJ484" s="41"/>
      <c r="QUK484" s="41"/>
      <c r="QUL484" s="41"/>
      <c r="QUM484" s="41"/>
      <c r="QUN484" s="41"/>
      <c r="QUO484" s="41"/>
      <c r="QUP484" s="41"/>
      <c r="QUQ484" s="41"/>
      <c r="QUR484" s="41"/>
      <c r="QUS484" s="41"/>
      <c r="QUT484" s="41"/>
      <c r="QUU484" s="41"/>
      <c r="QUV484" s="41"/>
      <c r="QUW484" s="41"/>
      <c r="QUX484" s="41"/>
      <c r="QUY484" s="41"/>
      <c r="QUZ484" s="41"/>
      <c r="QVA484" s="41"/>
      <c r="QVB484" s="41"/>
      <c r="QVC484" s="41"/>
      <c r="QVD484" s="41"/>
      <c r="QVE484" s="41"/>
      <c r="QVF484" s="41"/>
      <c r="QVG484" s="41"/>
      <c r="QVH484" s="41"/>
      <c r="QVI484" s="41"/>
      <c r="QVJ484" s="41"/>
      <c r="QVK484" s="41"/>
      <c r="QVL484" s="41"/>
      <c r="QVM484" s="41"/>
      <c r="QVN484" s="41"/>
      <c r="QVO484" s="41"/>
      <c r="QVP484" s="41"/>
      <c r="QVQ484" s="41"/>
      <c r="QVR484" s="41"/>
      <c r="QVS484" s="41"/>
      <c r="QVT484" s="41"/>
      <c r="QVU484" s="41"/>
      <c r="QVV484" s="41"/>
      <c r="QVW484" s="41"/>
      <c r="QVX484" s="41"/>
      <c r="QVY484" s="41"/>
      <c r="QVZ484" s="41"/>
      <c r="QWA484" s="41"/>
      <c r="QWB484" s="41"/>
      <c r="QWC484" s="41"/>
      <c r="QWD484" s="41"/>
      <c r="QWE484" s="41"/>
      <c r="QWF484" s="41"/>
      <c r="QWG484" s="41"/>
      <c r="QWH484" s="41"/>
      <c r="QWI484" s="41"/>
      <c r="QWJ484" s="41"/>
      <c r="QWK484" s="41"/>
      <c r="QWL484" s="41"/>
      <c r="QWM484" s="41"/>
      <c r="QWN484" s="41"/>
      <c r="QWO484" s="41"/>
      <c r="QWP484" s="41"/>
      <c r="QWQ484" s="41"/>
      <c r="QWR484" s="41"/>
      <c r="QWS484" s="41"/>
      <c r="QWT484" s="41"/>
      <c r="QWU484" s="41"/>
      <c r="QWV484" s="41"/>
      <c r="QWW484" s="41"/>
      <c r="QWX484" s="41"/>
      <c r="QWY484" s="41"/>
      <c r="QWZ484" s="41"/>
      <c r="QXA484" s="41"/>
      <c r="QXB484" s="41"/>
      <c r="QXC484" s="41"/>
      <c r="QXD484" s="41"/>
      <c r="QXE484" s="41"/>
      <c r="QXF484" s="41"/>
      <c r="QXG484" s="41"/>
      <c r="QXH484" s="41"/>
      <c r="QXI484" s="41"/>
      <c r="QXJ484" s="41"/>
      <c r="QXK484" s="41"/>
      <c r="QXL484" s="41"/>
      <c r="QXM484" s="41"/>
      <c r="QXN484" s="41"/>
      <c r="QXO484" s="41"/>
      <c r="QXP484" s="41"/>
      <c r="QXQ484" s="41"/>
      <c r="QXR484" s="41"/>
      <c r="QXS484" s="41"/>
      <c r="QXT484" s="41"/>
      <c r="QXU484" s="41"/>
      <c r="QXV484" s="41"/>
      <c r="QXW484" s="41"/>
      <c r="QXX484" s="41"/>
      <c r="QXY484" s="41"/>
      <c r="QXZ484" s="41"/>
      <c r="QYA484" s="41"/>
      <c r="QYB484" s="41"/>
      <c r="QYC484" s="41"/>
      <c r="QYD484" s="41"/>
      <c r="QYE484" s="41"/>
      <c r="QYF484" s="41"/>
      <c r="QYG484" s="41"/>
      <c r="QYH484" s="41"/>
      <c r="QYI484" s="41"/>
      <c r="QYJ484" s="41"/>
      <c r="QYK484" s="41"/>
      <c r="QYL484" s="41"/>
      <c r="QYM484" s="41"/>
      <c r="QYN484" s="41"/>
      <c r="QYO484" s="41"/>
      <c r="QYP484" s="41"/>
      <c r="QYQ484" s="41"/>
      <c r="QYR484" s="41"/>
      <c r="QYS484" s="41"/>
      <c r="QYT484" s="41"/>
      <c r="QYU484" s="41"/>
      <c r="QYV484" s="41"/>
      <c r="QYW484" s="41"/>
      <c r="QYX484" s="41"/>
      <c r="QYY484" s="41"/>
      <c r="QYZ484" s="41"/>
      <c r="QZA484" s="41"/>
      <c r="QZB484" s="41"/>
      <c r="QZC484" s="41"/>
      <c r="QZD484" s="41"/>
      <c r="QZE484" s="41"/>
      <c r="QZF484" s="41"/>
      <c r="QZG484" s="41"/>
      <c r="QZH484" s="41"/>
      <c r="QZI484" s="41"/>
      <c r="QZJ484" s="41"/>
      <c r="QZK484" s="41"/>
      <c r="QZL484" s="41"/>
      <c r="QZM484" s="41"/>
      <c r="QZN484" s="41"/>
      <c r="QZO484" s="41"/>
      <c r="QZP484" s="41"/>
      <c r="QZQ484" s="41"/>
      <c r="QZR484" s="41"/>
      <c r="QZS484" s="41"/>
      <c r="QZT484" s="41"/>
      <c r="QZU484" s="41"/>
      <c r="QZV484" s="41"/>
      <c r="QZW484" s="41"/>
      <c r="QZX484" s="41"/>
      <c r="QZY484" s="41"/>
      <c r="QZZ484" s="41"/>
      <c r="RAA484" s="41"/>
      <c r="RAB484" s="41"/>
      <c r="RAC484" s="41"/>
      <c r="RAD484" s="41"/>
      <c r="RAE484" s="41"/>
      <c r="RAF484" s="41"/>
      <c r="RAG484" s="41"/>
      <c r="RAH484" s="41"/>
      <c r="RAI484" s="41"/>
      <c r="RAJ484" s="41"/>
      <c r="RAK484" s="41"/>
      <c r="RAL484" s="41"/>
      <c r="RAM484" s="41"/>
      <c r="RAN484" s="41"/>
      <c r="RAO484" s="41"/>
      <c r="RAP484" s="41"/>
      <c r="RAQ484" s="41"/>
      <c r="RAR484" s="41"/>
      <c r="RAS484" s="41"/>
      <c r="RAT484" s="41"/>
      <c r="RAU484" s="41"/>
      <c r="RAV484" s="41"/>
      <c r="RAW484" s="41"/>
      <c r="RAX484" s="41"/>
      <c r="RAY484" s="41"/>
      <c r="RAZ484" s="41"/>
      <c r="RBA484" s="41"/>
      <c r="RBB484" s="41"/>
      <c r="RBC484" s="41"/>
      <c r="RBD484" s="41"/>
      <c r="RBE484" s="41"/>
      <c r="RBF484" s="41"/>
      <c r="RBG484" s="41"/>
      <c r="RBH484" s="41"/>
      <c r="RBI484" s="41"/>
      <c r="RBJ484" s="41"/>
      <c r="RBK484" s="41"/>
      <c r="RBL484" s="41"/>
      <c r="RBM484" s="41"/>
      <c r="RBN484" s="41"/>
      <c r="RBO484" s="41"/>
      <c r="RBP484" s="41"/>
      <c r="RBQ484" s="41"/>
      <c r="RBR484" s="41"/>
      <c r="RBS484" s="41"/>
      <c r="RBT484" s="41"/>
      <c r="RBU484" s="41"/>
      <c r="RBV484" s="41"/>
      <c r="RBW484" s="41"/>
      <c r="RBX484" s="41"/>
      <c r="RBY484" s="41"/>
      <c r="RBZ484" s="41"/>
      <c r="RCA484" s="41"/>
      <c r="RCB484" s="41"/>
      <c r="RCC484" s="41"/>
      <c r="RCD484" s="41"/>
      <c r="RCE484" s="41"/>
      <c r="RCF484" s="41"/>
      <c r="RCG484" s="41"/>
      <c r="RCH484" s="41"/>
      <c r="RCI484" s="41"/>
      <c r="RCJ484" s="41"/>
      <c r="RCK484" s="41"/>
      <c r="RCL484" s="41"/>
      <c r="RCM484" s="41"/>
      <c r="RCN484" s="41"/>
      <c r="RCO484" s="41"/>
      <c r="RCP484" s="41"/>
      <c r="RCQ484" s="41"/>
      <c r="RCR484" s="41"/>
      <c r="RCS484" s="41"/>
      <c r="RCT484" s="41"/>
      <c r="RCU484" s="41"/>
      <c r="RCV484" s="41"/>
      <c r="RCW484" s="41"/>
      <c r="RCX484" s="41"/>
      <c r="RCY484" s="41"/>
      <c r="RCZ484" s="41"/>
      <c r="RDA484" s="41"/>
      <c r="RDB484" s="41"/>
      <c r="RDC484" s="41"/>
      <c r="RDD484" s="41"/>
      <c r="RDE484" s="41"/>
      <c r="RDF484" s="41"/>
      <c r="RDG484" s="41"/>
      <c r="RDH484" s="41"/>
      <c r="RDI484" s="41"/>
      <c r="RDJ484" s="41"/>
      <c r="RDK484" s="41"/>
      <c r="RDL484" s="41"/>
      <c r="RDM484" s="41"/>
      <c r="RDN484" s="41"/>
      <c r="RDO484" s="41"/>
      <c r="RDP484" s="41"/>
      <c r="RDQ484" s="41"/>
      <c r="RDR484" s="41"/>
      <c r="RDS484" s="41"/>
      <c r="RDT484" s="41"/>
      <c r="RDU484" s="41"/>
      <c r="RDV484" s="41"/>
      <c r="RDW484" s="41"/>
      <c r="RDX484" s="41"/>
      <c r="RDY484" s="41"/>
      <c r="RDZ484" s="41"/>
      <c r="REA484" s="41"/>
      <c r="REB484" s="41"/>
      <c r="REC484" s="41"/>
      <c r="RED484" s="41"/>
      <c r="REE484" s="41"/>
      <c r="REF484" s="41"/>
      <c r="REG484" s="41"/>
      <c r="REH484" s="41"/>
      <c r="REI484" s="41"/>
      <c r="REJ484" s="41"/>
      <c r="REK484" s="41"/>
      <c r="REL484" s="41"/>
      <c r="REM484" s="41"/>
      <c r="REN484" s="41"/>
      <c r="REO484" s="41"/>
      <c r="REP484" s="41"/>
      <c r="REQ484" s="41"/>
      <c r="RER484" s="41"/>
      <c r="RES484" s="41"/>
      <c r="RET484" s="41"/>
      <c r="REU484" s="41"/>
      <c r="REV484" s="41"/>
      <c r="REW484" s="41"/>
      <c r="REX484" s="41"/>
      <c r="REY484" s="41"/>
      <c r="REZ484" s="41"/>
      <c r="RFA484" s="41"/>
      <c r="RFB484" s="41"/>
      <c r="RFC484" s="41"/>
      <c r="RFD484" s="41"/>
      <c r="RFE484" s="41"/>
      <c r="RFF484" s="41"/>
      <c r="RFG484" s="41"/>
      <c r="RFH484" s="41"/>
      <c r="RFI484" s="41"/>
      <c r="RFJ484" s="41"/>
      <c r="RFK484" s="41"/>
      <c r="RFL484" s="41"/>
      <c r="RFM484" s="41"/>
      <c r="RFN484" s="41"/>
      <c r="RFO484" s="41"/>
      <c r="RFP484" s="41"/>
      <c r="RFQ484" s="41"/>
      <c r="RFR484" s="41"/>
      <c r="RFS484" s="41"/>
      <c r="RFT484" s="41"/>
      <c r="RFU484" s="41"/>
      <c r="RFV484" s="41"/>
      <c r="RFW484" s="41"/>
      <c r="RFX484" s="41"/>
      <c r="RFY484" s="41"/>
      <c r="RFZ484" s="41"/>
      <c r="RGA484" s="41"/>
      <c r="RGB484" s="41"/>
      <c r="RGC484" s="41"/>
      <c r="RGD484" s="41"/>
      <c r="RGE484" s="41"/>
      <c r="RGF484" s="41"/>
      <c r="RGG484" s="41"/>
      <c r="RGH484" s="41"/>
      <c r="RGI484" s="41"/>
      <c r="RGJ484" s="41"/>
      <c r="RGK484" s="41"/>
      <c r="RGL484" s="41"/>
      <c r="RGM484" s="41"/>
      <c r="RGN484" s="41"/>
      <c r="RGO484" s="41"/>
      <c r="RGP484" s="41"/>
      <c r="RGQ484" s="41"/>
      <c r="RGR484" s="41"/>
      <c r="RGS484" s="41"/>
      <c r="RGT484" s="41"/>
      <c r="RGU484" s="41"/>
      <c r="RGV484" s="41"/>
      <c r="RGW484" s="41"/>
      <c r="RGX484" s="41"/>
      <c r="RGY484" s="41"/>
      <c r="RGZ484" s="41"/>
      <c r="RHA484" s="41"/>
      <c r="RHB484" s="41"/>
      <c r="RHC484" s="41"/>
      <c r="RHD484" s="41"/>
      <c r="RHE484" s="41"/>
      <c r="RHF484" s="41"/>
      <c r="RHG484" s="41"/>
      <c r="RHH484" s="41"/>
      <c r="RHI484" s="41"/>
      <c r="RHJ484" s="41"/>
      <c r="RHK484" s="41"/>
      <c r="RHL484" s="41"/>
      <c r="RHM484" s="41"/>
      <c r="RHN484" s="41"/>
      <c r="RHO484" s="41"/>
      <c r="RHP484" s="41"/>
      <c r="RHQ484" s="41"/>
      <c r="RHR484" s="41"/>
      <c r="RHS484" s="41"/>
      <c r="RHT484" s="41"/>
      <c r="RHU484" s="41"/>
      <c r="RHV484" s="41"/>
      <c r="RHW484" s="41"/>
      <c r="RHX484" s="41"/>
      <c r="RHY484" s="41"/>
      <c r="RHZ484" s="41"/>
      <c r="RIA484" s="41"/>
      <c r="RIB484" s="41"/>
      <c r="RIC484" s="41"/>
      <c r="RID484" s="41"/>
      <c r="RIE484" s="41"/>
      <c r="RIF484" s="41"/>
      <c r="RIG484" s="41"/>
      <c r="RIH484" s="41"/>
      <c r="RII484" s="41"/>
      <c r="RIJ484" s="41"/>
      <c r="RIK484" s="41"/>
      <c r="RIL484" s="41"/>
      <c r="RIM484" s="41"/>
      <c r="RIN484" s="41"/>
      <c r="RIO484" s="41"/>
      <c r="RIP484" s="41"/>
      <c r="RIQ484" s="41"/>
      <c r="RIR484" s="41"/>
      <c r="RIS484" s="41"/>
      <c r="RIT484" s="41"/>
      <c r="RIU484" s="41"/>
      <c r="RIV484" s="41"/>
      <c r="RIW484" s="41"/>
      <c r="RIX484" s="41"/>
      <c r="RIY484" s="41"/>
      <c r="RIZ484" s="41"/>
      <c r="RJA484" s="41"/>
      <c r="RJB484" s="41"/>
      <c r="RJC484" s="41"/>
      <c r="RJD484" s="41"/>
      <c r="RJE484" s="41"/>
      <c r="RJF484" s="41"/>
      <c r="RJG484" s="41"/>
      <c r="RJH484" s="41"/>
      <c r="RJI484" s="41"/>
      <c r="RJJ484" s="41"/>
      <c r="RJK484" s="41"/>
      <c r="RJL484" s="41"/>
      <c r="RJM484" s="41"/>
      <c r="RJN484" s="41"/>
      <c r="RJO484" s="41"/>
      <c r="RJP484" s="41"/>
      <c r="RJQ484" s="41"/>
      <c r="RJR484" s="41"/>
      <c r="RJS484" s="41"/>
      <c r="RJT484" s="41"/>
      <c r="RJU484" s="41"/>
      <c r="RJV484" s="41"/>
      <c r="RJW484" s="41"/>
      <c r="RJX484" s="41"/>
      <c r="RJY484" s="41"/>
      <c r="RJZ484" s="41"/>
      <c r="RKA484" s="41"/>
      <c r="RKB484" s="41"/>
      <c r="RKC484" s="41"/>
      <c r="RKD484" s="41"/>
      <c r="RKE484" s="41"/>
      <c r="RKF484" s="41"/>
      <c r="RKG484" s="41"/>
      <c r="RKH484" s="41"/>
      <c r="RKI484" s="41"/>
      <c r="RKJ484" s="41"/>
      <c r="RKK484" s="41"/>
      <c r="RKL484" s="41"/>
      <c r="RKM484" s="41"/>
      <c r="RKN484" s="41"/>
      <c r="RKO484" s="41"/>
      <c r="RKP484" s="41"/>
      <c r="RKQ484" s="41"/>
      <c r="RKR484" s="41"/>
      <c r="RKS484" s="41"/>
      <c r="RKT484" s="41"/>
      <c r="RKU484" s="41"/>
      <c r="RKV484" s="41"/>
      <c r="RKW484" s="41"/>
      <c r="RKX484" s="41"/>
      <c r="RKY484" s="41"/>
      <c r="RKZ484" s="41"/>
      <c r="RLA484" s="41"/>
      <c r="RLB484" s="41"/>
      <c r="RLC484" s="41"/>
      <c r="RLD484" s="41"/>
      <c r="RLE484" s="41"/>
      <c r="RLF484" s="41"/>
      <c r="RLG484" s="41"/>
      <c r="RLH484" s="41"/>
      <c r="RLI484" s="41"/>
      <c r="RLJ484" s="41"/>
      <c r="RLK484" s="41"/>
      <c r="RLL484" s="41"/>
      <c r="RLM484" s="41"/>
      <c r="RLN484" s="41"/>
      <c r="RLO484" s="41"/>
      <c r="RLP484" s="41"/>
      <c r="RLQ484" s="41"/>
      <c r="RLR484" s="41"/>
      <c r="RLS484" s="41"/>
      <c r="RLT484" s="41"/>
      <c r="RLU484" s="41"/>
      <c r="RLV484" s="41"/>
      <c r="RLW484" s="41"/>
      <c r="RLX484" s="41"/>
      <c r="RLY484" s="41"/>
      <c r="RLZ484" s="41"/>
      <c r="RMA484" s="41"/>
      <c r="RMB484" s="41"/>
      <c r="RMC484" s="41"/>
      <c r="RMD484" s="41"/>
      <c r="RME484" s="41"/>
      <c r="RMF484" s="41"/>
      <c r="RMG484" s="41"/>
      <c r="RMH484" s="41"/>
      <c r="RMI484" s="41"/>
      <c r="RMJ484" s="41"/>
      <c r="RMK484" s="41"/>
      <c r="RML484" s="41"/>
      <c r="RMM484" s="41"/>
      <c r="RMN484" s="41"/>
      <c r="RMO484" s="41"/>
      <c r="RMP484" s="41"/>
      <c r="RMQ484" s="41"/>
      <c r="RMR484" s="41"/>
      <c r="RMS484" s="41"/>
      <c r="RMT484" s="41"/>
      <c r="RMU484" s="41"/>
      <c r="RMV484" s="41"/>
      <c r="RMW484" s="41"/>
      <c r="RMX484" s="41"/>
      <c r="RMY484" s="41"/>
      <c r="RMZ484" s="41"/>
      <c r="RNA484" s="41"/>
      <c r="RNB484" s="41"/>
      <c r="RNC484" s="41"/>
      <c r="RND484" s="41"/>
      <c r="RNE484" s="41"/>
      <c r="RNF484" s="41"/>
      <c r="RNG484" s="41"/>
      <c r="RNH484" s="41"/>
      <c r="RNI484" s="41"/>
      <c r="RNJ484" s="41"/>
      <c r="RNK484" s="41"/>
      <c r="RNL484" s="41"/>
      <c r="RNM484" s="41"/>
      <c r="RNN484" s="41"/>
      <c r="RNO484" s="41"/>
      <c r="RNP484" s="41"/>
      <c r="RNQ484" s="41"/>
      <c r="RNR484" s="41"/>
      <c r="RNS484" s="41"/>
      <c r="RNT484" s="41"/>
      <c r="RNU484" s="41"/>
      <c r="RNV484" s="41"/>
      <c r="RNW484" s="41"/>
      <c r="RNX484" s="41"/>
      <c r="RNY484" s="41"/>
      <c r="RNZ484" s="41"/>
      <c r="ROA484" s="41"/>
      <c r="ROB484" s="41"/>
      <c r="ROC484" s="41"/>
      <c r="ROD484" s="41"/>
      <c r="ROE484" s="41"/>
      <c r="ROF484" s="41"/>
      <c r="ROG484" s="41"/>
      <c r="ROH484" s="41"/>
      <c r="ROI484" s="41"/>
      <c r="ROJ484" s="41"/>
      <c r="ROK484" s="41"/>
      <c r="ROL484" s="41"/>
      <c r="ROM484" s="41"/>
      <c r="RON484" s="41"/>
      <c r="ROO484" s="41"/>
      <c r="ROP484" s="41"/>
      <c r="ROQ484" s="41"/>
      <c r="ROR484" s="41"/>
      <c r="ROS484" s="41"/>
      <c r="ROT484" s="41"/>
      <c r="ROU484" s="41"/>
      <c r="ROV484" s="41"/>
      <c r="ROW484" s="41"/>
      <c r="ROX484" s="41"/>
      <c r="ROY484" s="41"/>
      <c r="ROZ484" s="41"/>
      <c r="RPA484" s="41"/>
      <c r="RPB484" s="41"/>
      <c r="RPC484" s="41"/>
      <c r="RPD484" s="41"/>
      <c r="RPE484" s="41"/>
      <c r="RPF484" s="41"/>
      <c r="RPG484" s="41"/>
      <c r="RPH484" s="41"/>
      <c r="RPI484" s="41"/>
      <c r="RPJ484" s="41"/>
      <c r="RPK484" s="41"/>
      <c r="RPL484" s="41"/>
      <c r="RPM484" s="41"/>
      <c r="RPN484" s="41"/>
      <c r="RPO484" s="41"/>
      <c r="RPP484" s="41"/>
      <c r="RPQ484" s="41"/>
      <c r="RPR484" s="41"/>
      <c r="RPS484" s="41"/>
      <c r="RPT484" s="41"/>
      <c r="RPU484" s="41"/>
      <c r="RPV484" s="41"/>
      <c r="RPW484" s="41"/>
      <c r="RPX484" s="41"/>
      <c r="RPY484" s="41"/>
      <c r="RPZ484" s="41"/>
      <c r="RQA484" s="41"/>
      <c r="RQB484" s="41"/>
      <c r="RQC484" s="41"/>
      <c r="RQD484" s="41"/>
      <c r="RQE484" s="41"/>
      <c r="RQF484" s="41"/>
      <c r="RQG484" s="41"/>
      <c r="RQH484" s="41"/>
      <c r="RQI484" s="41"/>
      <c r="RQJ484" s="41"/>
      <c r="RQK484" s="41"/>
      <c r="RQL484" s="41"/>
      <c r="RQM484" s="41"/>
      <c r="RQN484" s="41"/>
      <c r="RQO484" s="41"/>
      <c r="RQP484" s="41"/>
      <c r="RQQ484" s="41"/>
      <c r="RQR484" s="41"/>
      <c r="RQS484" s="41"/>
      <c r="RQT484" s="41"/>
      <c r="RQU484" s="41"/>
      <c r="RQV484" s="41"/>
      <c r="RQW484" s="41"/>
      <c r="RQX484" s="41"/>
      <c r="RQY484" s="41"/>
      <c r="RQZ484" s="41"/>
      <c r="RRA484" s="41"/>
      <c r="RRB484" s="41"/>
      <c r="RRC484" s="41"/>
      <c r="RRD484" s="41"/>
      <c r="RRE484" s="41"/>
      <c r="RRF484" s="41"/>
      <c r="RRG484" s="41"/>
      <c r="RRH484" s="41"/>
      <c r="RRI484" s="41"/>
      <c r="RRJ484" s="41"/>
      <c r="RRK484" s="41"/>
      <c r="RRL484" s="41"/>
      <c r="RRM484" s="41"/>
      <c r="RRN484" s="41"/>
      <c r="RRO484" s="41"/>
      <c r="RRP484" s="41"/>
      <c r="RRQ484" s="41"/>
      <c r="RRR484" s="41"/>
      <c r="RRS484" s="41"/>
      <c r="RRT484" s="41"/>
      <c r="RRU484" s="41"/>
      <c r="RRV484" s="41"/>
      <c r="RRW484" s="41"/>
      <c r="RRX484" s="41"/>
      <c r="RRY484" s="41"/>
      <c r="RRZ484" s="41"/>
      <c r="RSA484" s="41"/>
      <c r="RSB484" s="41"/>
      <c r="RSC484" s="41"/>
      <c r="RSD484" s="41"/>
      <c r="RSE484" s="41"/>
      <c r="RSF484" s="41"/>
      <c r="RSG484" s="41"/>
      <c r="RSH484" s="41"/>
      <c r="RSI484" s="41"/>
      <c r="RSJ484" s="41"/>
      <c r="RSK484" s="41"/>
      <c r="RSL484" s="41"/>
      <c r="RSM484" s="41"/>
      <c r="RSN484" s="41"/>
      <c r="RSO484" s="41"/>
      <c r="RSP484" s="41"/>
      <c r="RSQ484" s="41"/>
      <c r="RSR484" s="41"/>
      <c r="RSS484" s="41"/>
      <c r="RST484" s="41"/>
      <c r="RSU484" s="41"/>
      <c r="RSV484" s="41"/>
      <c r="RSW484" s="41"/>
      <c r="RSX484" s="41"/>
      <c r="RSY484" s="41"/>
      <c r="RSZ484" s="41"/>
      <c r="RTA484" s="41"/>
      <c r="RTB484" s="41"/>
      <c r="RTC484" s="41"/>
      <c r="RTD484" s="41"/>
      <c r="RTE484" s="41"/>
      <c r="RTF484" s="41"/>
      <c r="RTG484" s="41"/>
      <c r="RTH484" s="41"/>
      <c r="RTI484" s="41"/>
      <c r="RTJ484" s="41"/>
      <c r="RTK484" s="41"/>
      <c r="RTL484" s="41"/>
      <c r="RTM484" s="41"/>
      <c r="RTN484" s="41"/>
      <c r="RTO484" s="41"/>
      <c r="RTP484" s="41"/>
      <c r="RTQ484" s="41"/>
      <c r="RTR484" s="41"/>
      <c r="RTS484" s="41"/>
      <c r="RTT484" s="41"/>
      <c r="RTU484" s="41"/>
      <c r="RTV484" s="41"/>
      <c r="RTW484" s="41"/>
      <c r="RTX484" s="41"/>
      <c r="RTY484" s="41"/>
      <c r="RTZ484" s="41"/>
      <c r="RUA484" s="41"/>
      <c r="RUB484" s="41"/>
      <c r="RUC484" s="41"/>
      <c r="RUD484" s="41"/>
      <c r="RUE484" s="41"/>
      <c r="RUF484" s="41"/>
      <c r="RUG484" s="41"/>
      <c r="RUH484" s="41"/>
      <c r="RUI484" s="41"/>
      <c r="RUJ484" s="41"/>
      <c r="RUK484" s="41"/>
      <c r="RUL484" s="41"/>
      <c r="RUM484" s="41"/>
      <c r="RUN484" s="41"/>
      <c r="RUO484" s="41"/>
      <c r="RUP484" s="41"/>
      <c r="RUQ484" s="41"/>
      <c r="RUR484" s="41"/>
      <c r="RUS484" s="41"/>
      <c r="RUT484" s="41"/>
      <c r="RUU484" s="41"/>
      <c r="RUV484" s="41"/>
      <c r="RUW484" s="41"/>
      <c r="RUX484" s="41"/>
      <c r="RUY484" s="41"/>
      <c r="RUZ484" s="41"/>
      <c r="RVA484" s="41"/>
      <c r="RVB484" s="41"/>
      <c r="RVC484" s="41"/>
      <c r="RVD484" s="41"/>
      <c r="RVE484" s="41"/>
      <c r="RVF484" s="41"/>
      <c r="RVG484" s="41"/>
      <c r="RVH484" s="41"/>
      <c r="RVI484" s="41"/>
      <c r="RVJ484" s="41"/>
      <c r="RVK484" s="41"/>
      <c r="RVL484" s="41"/>
      <c r="RVM484" s="41"/>
      <c r="RVN484" s="41"/>
      <c r="RVO484" s="41"/>
      <c r="RVP484" s="41"/>
      <c r="RVQ484" s="41"/>
      <c r="RVR484" s="41"/>
      <c r="RVS484" s="41"/>
      <c r="RVT484" s="41"/>
      <c r="RVU484" s="41"/>
      <c r="RVV484" s="41"/>
      <c r="RVW484" s="41"/>
      <c r="RVX484" s="41"/>
      <c r="RVY484" s="41"/>
      <c r="RVZ484" s="41"/>
      <c r="RWA484" s="41"/>
      <c r="RWB484" s="41"/>
      <c r="RWC484" s="41"/>
      <c r="RWD484" s="41"/>
      <c r="RWE484" s="41"/>
      <c r="RWF484" s="41"/>
      <c r="RWG484" s="41"/>
      <c r="RWH484" s="41"/>
      <c r="RWI484" s="41"/>
      <c r="RWJ484" s="41"/>
      <c r="RWK484" s="41"/>
      <c r="RWL484" s="41"/>
      <c r="RWM484" s="41"/>
      <c r="RWN484" s="41"/>
      <c r="RWO484" s="41"/>
      <c r="RWP484" s="41"/>
      <c r="RWQ484" s="41"/>
      <c r="RWR484" s="41"/>
      <c r="RWS484" s="41"/>
      <c r="RWT484" s="41"/>
      <c r="RWU484" s="41"/>
      <c r="RWV484" s="41"/>
      <c r="RWW484" s="41"/>
      <c r="RWX484" s="41"/>
      <c r="RWY484" s="41"/>
      <c r="RWZ484" s="41"/>
      <c r="RXA484" s="41"/>
      <c r="RXB484" s="41"/>
      <c r="RXC484" s="41"/>
      <c r="RXD484" s="41"/>
      <c r="RXE484" s="41"/>
      <c r="RXF484" s="41"/>
      <c r="RXG484" s="41"/>
      <c r="RXH484" s="41"/>
      <c r="RXI484" s="41"/>
      <c r="RXJ484" s="41"/>
      <c r="RXK484" s="41"/>
      <c r="RXL484" s="41"/>
      <c r="RXM484" s="41"/>
      <c r="RXN484" s="41"/>
      <c r="RXO484" s="41"/>
      <c r="RXP484" s="41"/>
      <c r="RXQ484" s="41"/>
      <c r="RXR484" s="41"/>
      <c r="RXS484" s="41"/>
      <c r="RXT484" s="41"/>
      <c r="RXU484" s="41"/>
      <c r="RXV484" s="41"/>
      <c r="RXW484" s="41"/>
      <c r="RXX484" s="41"/>
      <c r="RXY484" s="41"/>
      <c r="RXZ484" s="41"/>
      <c r="RYA484" s="41"/>
      <c r="RYB484" s="41"/>
      <c r="RYC484" s="41"/>
      <c r="RYD484" s="41"/>
      <c r="RYE484" s="41"/>
      <c r="RYF484" s="41"/>
      <c r="RYG484" s="41"/>
      <c r="RYH484" s="41"/>
      <c r="RYI484" s="41"/>
      <c r="RYJ484" s="41"/>
      <c r="RYK484" s="41"/>
      <c r="RYL484" s="41"/>
      <c r="RYM484" s="41"/>
      <c r="RYN484" s="41"/>
      <c r="RYO484" s="41"/>
      <c r="RYP484" s="41"/>
      <c r="RYQ484" s="41"/>
      <c r="RYR484" s="41"/>
      <c r="RYS484" s="41"/>
      <c r="RYT484" s="41"/>
      <c r="RYU484" s="41"/>
      <c r="RYV484" s="41"/>
      <c r="RYW484" s="41"/>
      <c r="RYX484" s="41"/>
      <c r="RYY484" s="41"/>
      <c r="RYZ484" s="41"/>
      <c r="RZA484" s="41"/>
      <c r="RZB484" s="41"/>
      <c r="RZC484" s="41"/>
      <c r="RZD484" s="41"/>
      <c r="RZE484" s="41"/>
      <c r="RZF484" s="41"/>
      <c r="RZG484" s="41"/>
      <c r="RZH484" s="41"/>
      <c r="RZI484" s="41"/>
      <c r="RZJ484" s="41"/>
      <c r="RZK484" s="41"/>
      <c r="RZL484" s="41"/>
      <c r="RZM484" s="41"/>
      <c r="RZN484" s="41"/>
      <c r="RZO484" s="41"/>
      <c r="RZP484" s="41"/>
      <c r="RZQ484" s="41"/>
      <c r="RZR484" s="41"/>
      <c r="RZS484" s="41"/>
      <c r="RZT484" s="41"/>
      <c r="RZU484" s="41"/>
      <c r="RZV484" s="41"/>
      <c r="RZW484" s="41"/>
      <c r="RZX484" s="41"/>
      <c r="RZY484" s="41"/>
      <c r="RZZ484" s="41"/>
      <c r="SAA484" s="41"/>
      <c r="SAB484" s="41"/>
      <c r="SAC484" s="41"/>
      <c r="SAD484" s="41"/>
      <c r="SAE484" s="41"/>
      <c r="SAF484" s="41"/>
      <c r="SAG484" s="41"/>
      <c r="SAH484" s="41"/>
      <c r="SAI484" s="41"/>
      <c r="SAJ484" s="41"/>
      <c r="SAK484" s="41"/>
      <c r="SAL484" s="41"/>
      <c r="SAM484" s="41"/>
      <c r="SAN484" s="41"/>
      <c r="SAO484" s="41"/>
      <c r="SAP484" s="41"/>
      <c r="SAQ484" s="41"/>
      <c r="SAR484" s="41"/>
      <c r="SAS484" s="41"/>
      <c r="SAT484" s="41"/>
      <c r="SAU484" s="41"/>
      <c r="SAV484" s="41"/>
      <c r="SAW484" s="41"/>
      <c r="SAX484" s="41"/>
      <c r="SAY484" s="41"/>
      <c r="SAZ484" s="41"/>
      <c r="SBA484" s="41"/>
      <c r="SBB484" s="41"/>
      <c r="SBC484" s="41"/>
      <c r="SBD484" s="41"/>
      <c r="SBE484" s="41"/>
      <c r="SBF484" s="41"/>
      <c r="SBG484" s="41"/>
      <c r="SBH484" s="41"/>
      <c r="SBI484" s="41"/>
      <c r="SBJ484" s="41"/>
      <c r="SBK484" s="41"/>
      <c r="SBL484" s="41"/>
      <c r="SBM484" s="41"/>
      <c r="SBN484" s="41"/>
      <c r="SBO484" s="41"/>
      <c r="SBP484" s="41"/>
      <c r="SBQ484" s="41"/>
      <c r="SBR484" s="41"/>
      <c r="SBS484" s="41"/>
      <c r="SBT484" s="41"/>
      <c r="SBU484" s="41"/>
      <c r="SBV484" s="41"/>
      <c r="SBW484" s="41"/>
      <c r="SBX484" s="41"/>
      <c r="SBY484" s="41"/>
      <c r="SBZ484" s="41"/>
      <c r="SCA484" s="41"/>
      <c r="SCB484" s="41"/>
      <c r="SCC484" s="41"/>
      <c r="SCD484" s="41"/>
      <c r="SCE484" s="41"/>
      <c r="SCF484" s="41"/>
      <c r="SCG484" s="41"/>
      <c r="SCH484" s="41"/>
      <c r="SCI484" s="41"/>
      <c r="SCJ484" s="41"/>
      <c r="SCK484" s="41"/>
      <c r="SCL484" s="41"/>
      <c r="SCM484" s="41"/>
      <c r="SCN484" s="41"/>
      <c r="SCO484" s="41"/>
      <c r="SCP484" s="41"/>
      <c r="SCQ484" s="41"/>
      <c r="SCR484" s="41"/>
      <c r="SCS484" s="41"/>
      <c r="SCT484" s="41"/>
      <c r="SCU484" s="41"/>
      <c r="SCV484" s="41"/>
      <c r="SCW484" s="41"/>
      <c r="SCX484" s="41"/>
      <c r="SCY484" s="41"/>
      <c r="SCZ484" s="41"/>
      <c r="SDA484" s="41"/>
      <c r="SDB484" s="41"/>
      <c r="SDC484" s="41"/>
      <c r="SDD484" s="41"/>
      <c r="SDE484" s="41"/>
      <c r="SDF484" s="41"/>
      <c r="SDG484" s="41"/>
      <c r="SDH484" s="41"/>
      <c r="SDI484" s="41"/>
      <c r="SDJ484" s="41"/>
      <c r="SDK484" s="41"/>
      <c r="SDL484" s="41"/>
      <c r="SDM484" s="41"/>
      <c r="SDN484" s="41"/>
      <c r="SDO484" s="41"/>
      <c r="SDP484" s="41"/>
      <c r="SDQ484" s="41"/>
      <c r="SDR484" s="41"/>
      <c r="SDS484" s="41"/>
      <c r="SDT484" s="41"/>
      <c r="SDU484" s="41"/>
      <c r="SDV484" s="41"/>
      <c r="SDW484" s="41"/>
      <c r="SDX484" s="41"/>
      <c r="SDY484" s="41"/>
      <c r="SDZ484" s="41"/>
      <c r="SEA484" s="41"/>
      <c r="SEB484" s="41"/>
      <c r="SEC484" s="41"/>
      <c r="SED484" s="41"/>
      <c r="SEE484" s="41"/>
      <c r="SEF484" s="41"/>
      <c r="SEG484" s="41"/>
      <c r="SEH484" s="41"/>
      <c r="SEI484" s="41"/>
      <c r="SEJ484" s="41"/>
      <c r="SEK484" s="41"/>
      <c r="SEL484" s="41"/>
      <c r="SEM484" s="41"/>
      <c r="SEN484" s="41"/>
      <c r="SEO484" s="41"/>
      <c r="SEP484" s="41"/>
      <c r="SEQ484" s="41"/>
      <c r="SER484" s="41"/>
      <c r="SES484" s="41"/>
      <c r="SET484" s="41"/>
      <c r="SEU484" s="41"/>
      <c r="SEV484" s="41"/>
      <c r="SEW484" s="41"/>
      <c r="SEX484" s="41"/>
      <c r="SEY484" s="41"/>
      <c r="SEZ484" s="41"/>
      <c r="SFA484" s="41"/>
      <c r="SFB484" s="41"/>
      <c r="SFC484" s="41"/>
      <c r="SFD484" s="41"/>
      <c r="SFE484" s="41"/>
      <c r="SFF484" s="41"/>
      <c r="SFG484" s="41"/>
      <c r="SFH484" s="41"/>
      <c r="SFI484" s="41"/>
      <c r="SFJ484" s="41"/>
      <c r="SFK484" s="41"/>
      <c r="SFL484" s="41"/>
      <c r="SFM484" s="41"/>
      <c r="SFN484" s="41"/>
      <c r="SFO484" s="41"/>
      <c r="SFP484" s="41"/>
      <c r="SFQ484" s="41"/>
      <c r="SFR484" s="41"/>
      <c r="SFS484" s="41"/>
      <c r="SFT484" s="41"/>
      <c r="SFU484" s="41"/>
      <c r="SFV484" s="41"/>
      <c r="SFW484" s="41"/>
      <c r="SFX484" s="41"/>
      <c r="SFY484" s="41"/>
      <c r="SFZ484" s="41"/>
      <c r="SGA484" s="41"/>
      <c r="SGB484" s="41"/>
      <c r="SGC484" s="41"/>
      <c r="SGD484" s="41"/>
      <c r="SGE484" s="41"/>
      <c r="SGF484" s="41"/>
      <c r="SGG484" s="41"/>
      <c r="SGH484" s="41"/>
      <c r="SGI484" s="41"/>
      <c r="SGJ484" s="41"/>
      <c r="SGK484" s="41"/>
      <c r="SGL484" s="41"/>
      <c r="SGM484" s="41"/>
      <c r="SGN484" s="41"/>
      <c r="SGO484" s="41"/>
      <c r="SGP484" s="41"/>
      <c r="SGQ484" s="41"/>
      <c r="SGR484" s="41"/>
      <c r="SGS484" s="41"/>
      <c r="SGT484" s="41"/>
      <c r="SGU484" s="41"/>
      <c r="SGV484" s="41"/>
      <c r="SGW484" s="41"/>
      <c r="SGX484" s="41"/>
      <c r="SGY484" s="41"/>
      <c r="SGZ484" s="41"/>
      <c r="SHA484" s="41"/>
      <c r="SHB484" s="41"/>
      <c r="SHC484" s="41"/>
      <c r="SHD484" s="41"/>
      <c r="SHE484" s="41"/>
      <c r="SHF484" s="41"/>
      <c r="SHG484" s="41"/>
      <c r="SHH484" s="41"/>
      <c r="SHI484" s="41"/>
      <c r="SHJ484" s="41"/>
      <c r="SHK484" s="41"/>
      <c r="SHL484" s="41"/>
      <c r="SHM484" s="41"/>
      <c r="SHN484" s="41"/>
      <c r="SHO484" s="41"/>
      <c r="SHP484" s="41"/>
      <c r="SHQ484" s="41"/>
      <c r="SHR484" s="41"/>
      <c r="SHS484" s="41"/>
      <c r="SHT484" s="41"/>
      <c r="SHU484" s="41"/>
      <c r="SHV484" s="41"/>
      <c r="SHW484" s="41"/>
      <c r="SHX484" s="41"/>
      <c r="SHY484" s="41"/>
      <c r="SHZ484" s="41"/>
      <c r="SIA484" s="41"/>
      <c r="SIB484" s="41"/>
      <c r="SIC484" s="41"/>
      <c r="SID484" s="41"/>
      <c r="SIE484" s="41"/>
      <c r="SIF484" s="41"/>
      <c r="SIG484" s="41"/>
      <c r="SIH484" s="41"/>
      <c r="SII484" s="41"/>
      <c r="SIJ484" s="41"/>
      <c r="SIK484" s="41"/>
      <c r="SIL484" s="41"/>
      <c r="SIM484" s="41"/>
      <c r="SIN484" s="41"/>
      <c r="SIO484" s="41"/>
      <c r="SIP484" s="41"/>
      <c r="SIQ484" s="41"/>
      <c r="SIR484" s="41"/>
      <c r="SIS484" s="41"/>
      <c r="SIT484" s="41"/>
      <c r="SIU484" s="41"/>
      <c r="SIV484" s="41"/>
      <c r="SIW484" s="41"/>
      <c r="SIX484" s="41"/>
      <c r="SIY484" s="41"/>
      <c r="SIZ484" s="41"/>
      <c r="SJA484" s="41"/>
      <c r="SJB484" s="41"/>
      <c r="SJC484" s="41"/>
      <c r="SJD484" s="41"/>
      <c r="SJE484" s="41"/>
      <c r="SJF484" s="41"/>
      <c r="SJG484" s="41"/>
      <c r="SJH484" s="41"/>
      <c r="SJI484" s="41"/>
      <c r="SJJ484" s="41"/>
      <c r="SJK484" s="41"/>
      <c r="SJL484" s="41"/>
      <c r="SJM484" s="41"/>
      <c r="SJN484" s="41"/>
      <c r="SJO484" s="41"/>
      <c r="SJP484" s="41"/>
      <c r="SJQ484" s="41"/>
      <c r="SJR484" s="41"/>
      <c r="SJS484" s="41"/>
      <c r="SJT484" s="41"/>
      <c r="SJU484" s="41"/>
      <c r="SJV484" s="41"/>
      <c r="SJW484" s="41"/>
      <c r="SJX484" s="41"/>
      <c r="SJY484" s="41"/>
      <c r="SJZ484" s="41"/>
      <c r="SKA484" s="41"/>
      <c r="SKB484" s="41"/>
      <c r="SKC484" s="41"/>
      <c r="SKD484" s="41"/>
      <c r="SKE484" s="41"/>
      <c r="SKF484" s="41"/>
      <c r="SKG484" s="41"/>
      <c r="SKH484" s="41"/>
      <c r="SKI484" s="41"/>
      <c r="SKJ484" s="41"/>
      <c r="SKK484" s="41"/>
      <c r="SKL484" s="41"/>
      <c r="SKM484" s="41"/>
      <c r="SKN484" s="41"/>
      <c r="SKO484" s="41"/>
      <c r="SKP484" s="41"/>
      <c r="SKQ484" s="41"/>
      <c r="SKR484" s="41"/>
      <c r="SKS484" s="41"/>
      <c r="SKT484" s="41"/>
      <c r="SKU484" s="41"/>
      <c r="SKV484" s="41"/>
      <c r="SKW484" s="41"/>
      <c r="SKX484" s="41"/>
      <c r="SKY484" s="41"/>
      <c r="SKZ484" s="41"/>
      <c r="SLA484" s="41"/>
      <c r="SLB484" s="41"/>
      <c r="SLC484" s="41"/>
      <c r="SLD484" s="41"/>
      <c r="SLE484" s="41"/>
      <c r="SLF484" s="41"/>
      <c r="SLG484" s="41"/>
      <c r="SLH484" s="41"/>
      <c r="SLI484" s="41"/>
      <c r="SLJ484" s="41"/>
      <c r="SLK484" s="41"/>
      <c r="SLL484" s="41"/>
      <c r="SLM484" s="41"/>
      <c r="SLN484" s="41"/>
      <c r="SLO484" s="41"/>
      <c r="SLP484" s="41"/>
      <c r="SLQ484" s="41"/>
      <c r="SLR484" s="41"/>
      <c r="SLS484" s="41"/>
      <c r="SLT484" s="41"/>
      <c r="SLU484" s="41"/>
      <c r="SLV484" s="41"/>
      <c r="SLW484" s="41"/>
      <c r="SLX484" s="41"/>
      <c r="SLY484" s="41"/>
      <c r="SLZ484" s="41"/>
      <c r="SMA484" s="41"/>
      <c r="SMB484" s="41"/>
      <c r="SMC484" s="41"/>
      <c r="SMD484" s="41"/>
      <c r="SME484" s="41"/>
      <c r="SMF484" s="41"/>
      <c r="SMG484" s="41"/>
      <c r="SMH484" s="41"/>
      <c r="SMI484" s="41"/>
      <c r="SMJ484" s="41"/>
      <c r="SMK484" s="41"/>
      <c r="SML484" s="41"/>
      <c r="SMM484" s="41"/>
      <c r="SMN484" s="41"/>
      <c r="SMO484" s="41"/>
      <c r="SMP484" s="41"/>
      <c r="SMQ484" s="41"/>
      <c r="SMR484" s="41"/>
      <c r="SMS484" s="41"/>
      <c r="SMT484" s="41"/>
      <c r="SMU484" s="41"/>
      <c r="SMV484" s="41"/>
      <c r="SMW484" s="41"/>
      <c r="SMX484" s="41"/>
      <c r="SMY484" s="41"/>
      <c r="SMZ484" s="41"/>
      <c r="SNA484" s="41"/>
      <c r="SNB484" s="41"/>
      <c r="SNC484" s="41"/>
      <c r="SND484" s="41"/>
      <c r="SNE484" s="41"/>
      <c r="SNF484" s="41"/>
      <c r="SNG484" s="41"/>
      <c r="SNH484" s="41"/>
      <c r="SNI484" s="41"/>
      <c r="SNJ484" s="41"/>
      <c r="SNK484" s="41"/>
      <c r="SNL484" s="41"/>
      <c r="SNM484" s="41"/>
      <c r="SNN484" s="41"/>
      <c r="SNO484" s="41"/>
      <c r="SNP484" s="41"/>
      <c r="SNQ484" s="41"/>
      <c r="SNR484" s="41"/>
      <c r="SNS484" s="41"/>
      <c r="SNT484" s="41"/>
      <c r="SNU484" s="41"/>
      <c r="SNV484" s="41"/>
      <c r="SNW484" s="41"/>
      <c r="SNX484" s="41"/>
      <c r="SNY484" s="41"/>
      <c r="SNZ484" s="41"/>
      <c r="SOA484" s="41"/>
      <c r="SOB484" s="41"/>
      <c r="SOC484" s="41"/>
      <c r="SOD484" s="41"/>
      <c r="SOE484" s="41"/>
      <c r="SOF484" s="41"/>
      <c r="SOG484" s="41"/>
      <c r="SOH484" s="41"/>
      <c r="SOI484" s="41"/>
      <c r="SOJ484" s="41"/>
      <c r="SOK484" s="41"/>
      <c r="SOL484" s="41"/>
      <c r="SOM484" s="41"/>
      <c r="SON484" s="41"/>
      <c r="SOO484" s="41"/>
      <c r="SOP484" s="41"/>
      <c r="SOQ484" s="41"/>
      <c r="SOR484" s="41"/>
      <c r="SOS484" s="41"/>
      <c r="SOT484" s="41"/>
      <c r="SOU484" s="41"/>
      <c r="SOV484" s="41"/>
      <c r="SOW484" s="41"/>
      <c r="SOX484" s="41"/>
      <c r="SOY484" s="41"/>
      <c r="SOZ484" s="41"/>
      <c r="SPA484" s="41"/>
      <c r="SPB484" s="41"/>
      <c r="SPC484" s="41"/>
      <c r="SPD484" s="41"/>
      <c r="SPE484" s="41"/>
      <c r="SPF484" s="41"/>
      <c r="SPG484" s="41"/>
      <c r="SPH484" s="41"/>
      <c r="SPI484" s="41"/>
      <c r="SPJ484" s="41"/>
      <c r="SPK484" s="41"/>
      <c r="SPL484" s="41"/>
      <c r="SPM484" s="41"/>
      <c r="SPN484" s="41"/>
      <c r="SPO484" s="41"/>
      <c r="SPP484" s="41"/>
      <c r="SPQ484" s="41"/>
      <c r="SPR484" s="41"/>
      <c r="SPS484" s="41"/>
      <c r="SPT484" s="41"/>
      <c r="SPU484" s="41"/>
      <c r="SPV484" s="41"/>
      <c r="SPW484" s="41"/>
      <c r="SPX484" s="41"/>
      <c r="SPY484" s="41"/>
      <c r="SPZ484" s="41"/>
      <c r="SQA484" s="41"/>
      <c r="SQB484" s="41"/>
      <c r="SQC484" s="41"/>
      <c r="SQD484" s="41"/>
      <c r="SQE484" s="41"/>
      <c r="SQF484" s="41"/>
      <c r="SQG484" s="41"/>
      <c r="SQH484" s="41"/>
      <c r="SQI484" s="41"/>
      <c r="SQJ484" s="41"/>
      <c r="SQK484" s="41"/>
      <c r="SQL484" s="41"/>
      <c r="SQM484" s="41"/>
      <c r="SQN484" s="41"/>
      <c r="SQO484" s="41"/>
      <c r="SQP484" s="41"/>
      <c r="SQQ484" s="41"/>
      <c r="SQR484" s="41"/>
      <c r="SQS484" s="41"/>
      <c r="SQT484" s="41"/>
      <c r="SQU484" s="41"/>
      <c r="SQV484" s="41"/>
      <c r="SQW484" s="41"/>
      <c r="SQX484" s="41"/>
      <c r="SQY484" s="41"/>
      <c r="SQZ484" s="41"/>
      <c r="SRA484" s="41"/>
      <c r="SRB484" s="41"/>
      <c r="SRC484" s="41"/>
      <c r="SRD484" s="41"/>
      <c r="SRE484" s="41"/>
      <c r="SRF484" s="41"/>
      <c r="SRG484" s="41"/>
      <c r="SRH484" s="41"/>
      <c r="SRI484" s="41"/>
      <c r="SRJ484" s="41"/>
      <c r="SRK484" s="41"/>
      <c r="SRL484" s="41"/>
      <c r="SRM484" s="41"/>
      <c r="SRN484" s="41"/>
      <c r="SRO484" s="41"/>
      <c r="SRP484" s="41"/>
      <c r="SRQ484" s="41"/>
      <c r="SRR484" s="41"/>
      <c r="SRS484" s="41"/>
      <c r="SRT484" s="41"/>
      <c r="SRU484" s="41"/>
      <c r="SRV484" s="41"/>
      <c r="SRW484" s="41"/>
      <c r="SRX484" s="41"/>
      <c r="SRY484" s="41"/>
      <c r="SRZ484" s="41"/>
      <c r="SSA484" s="41"/>
      <c r="SSB484" s="41"/>
      <c r="SSC484" s="41"/>
      <c r="SSD484" s="41"/>
      <c r="SSE484" s="41"/>
      <c r="SSF484" s="41"/>
      <c r="SSG484" s="41"/>
      <c r="SSH484" s="41"/>
      <c r="SSI484" s="41"/>
      <c r="SSJ484" s="41"/>
      <c r="SSK484" s="41"/>
      <c r="SSL484" s="41"/>
      <c r="SSM484" s="41"/>
      <c r="SSN484" s="41"/>
      <c r="SSO484" s="41"/>
      <c r="SSP484" s="41"/>
      <c r="SSQ484" s="41"/>
      <c r="SSR484" s="41"/>
      <c r="SSS484" s="41"/>
      <c r="SST484" s="41"/>
      <c r="SSU484" s="41"/>
      <c r="SSV484" s="41"/>
      <c r="SSW484" s="41"/>
      <c r="SSX484" s="41"/>
      <c r="SSY484" s="41"/>
      <c r="SSZ484" s="41"/>
      <c r="STA484" s="41"/>
      <c r="STB484" s="41"/>
      <c r="STC484" s="41"/>
      <c r="STD484" s="41"/>
      <c r="STE484" s="41"/>
      <c r="STF484" s="41"/>
      <c r="STG484" s="41"/>
      <c r="STH484" s="41"/>
      <c r="STI484" s="41"/>
      <c r="STJ484" s="41"/>
      <c r="STK484" s="41"/>
      <c r="STL484" s="41"/>
      <c r="STM484" s="41"/>
      <c r="STN484" s="41"/>
      <c r="STO484" s="41"/>
      <c r="STP484" s="41"/>
      <c r="STQ484" s="41"/>
      <c r="STR484" s="41"/>
      <c r="STS484" s="41"/>
      <c r="STT484" s="41"/>
      <c r="STU484" s="41"/>
      <c r="STV484" s="41"/>
      <c r="STW484" s="41"/>
      <c r="STX484" s="41"/>
      <c r="STY484" s="41"/>
      <c r="STZ484" s="41"/>
      <c r="SUA484" s="41"/>
      <c r="SUB484" s="41"/>
      <c r="SUC484" s="41"/>
      <c r="SUD484" s="41"/>
      <c r="SUE484" s="41"/>
      <c r="SUF484" s="41"/>
      <c r="SUG484" s="41"/>
      <c r="SUH484" s="41"/>
      <c r="SUI484" s="41"/>
      <c r="SUJ484" s="41"/>
      <c r="SUK484" s="41"/>
      <c r="SUL484" s="41"/>
      <c r="SUM484" s="41"/>
      <c r="SUN484" s="41"/>
      <c r="SUO484" s="41"/>
      <c r="SUP484" s="41"/>
      <c r="SUQ484" s="41"/>
      <c r="SUR484" s="41"/>
      <c r="SUS484" s="41"/>
      <c r="SUT484" s="41"/>
      <c r="SUU484" s="41"/>
      <c r="SUV484" s="41"/>
      <c r="SUW484" s="41"/>
      <c r="SUX484" s="41"/>
      <c r="SUY484" s="41"/>
      <c r="SUZ484" s="41"/>
      <c r="SVA484" s="41"/>
      <c r="SVB484" s="41"/>
      <c r="SVC484" s="41"/>
      <c r="SVD484" s="41"/>
      <c r="SVE484" s="41"/>
      <c r="SVF484" s="41"/>
      <c r="SVG484" s="41"/>
      <c r="SVH484" s="41"/>
      <c r="SVI484" s="41"/>
      <c r="SVJ484" s="41"/>
      <c r="SVK484" s="41"/>
      <c r="SVL484" s="41"/>
      <c r="SVM484" s="41"/>
      <c r="SVN484" s="41"/>
      <c r="SVO484" s="41"/>
      <c r="SVP484" s="41"/>
      <c r="SVQ484" s="41"/>
      <c r="SVR484" s="41"/>
      <c r="SVS484" s="41"/>
      <c r="SVT484" s="41"/>
      <c r="SVU484" s="41"/>
      <c r="SVV484" s="41"/>
      <c r="SVW484" s="41"/>
      <c r="SVX484" s="41"/>
      <c r="SVY484" s="41"/>
      <c r="SVZ484" s="41"/>
      <c r="SWA484" s="41"/>
      <c r="SWB484" s="41"/>
      <c r="SWC484" s="41"/>
      <c r="SWD484" s="41"/>
      <c r="SWE484" s="41"/>
      <c r="SWF484" s="41"/>
      <c r="SWG484" s="41"/>
      <c r="SWH484" s="41"/>
      <c r="SWI484" s="41"/>
      <c r="SWJ484" s="41"/>
      <c r="SWK484" s="41"/>
      <c r="SWL484" s="41"/>
      <c r="SWM484" s="41"/>
      <c r="SWN484" s="41"/>
      <c r="SWO484" s="41"/>
      <c r="SWP484" s="41"/>
      <c r="SWQ484" s="41"/>
      <c r="SWR484" s="41"/>
      <c r="SWS484" s="41"/>
      <c r="SWT484" s="41"/>
      <c r="SWU484" s="41"/>
      <c r="SWV484" s="41"/>
      <c r="SWW484" s="41"/>
      <c r="SWX484" s="41"/>
      <c r="SWY484" s="41"/>
      <c r="SWZ484" s="41"/>
      <c r="SXA484" s="41"/>
      <c r="SXB484" s="41"/>
      <c r="SXC484" s="41"/>
      <c r="SXD484" s="41"/>
      <c r="SXE484" s="41"/>
      <c r="SXF484" s="41"/>
      <c r="SXG484" s="41"/>
      <c r="SXH484" s="41"/>
      <c r="SXI484" s="41"/>
      <c r="SXJ484" s="41"/>
      <c r="SXK484" s="41"/>
      <c r="SXL484" s="41"/>
      <c r="SXM484" s="41"/>
      <c r="SXN484" s="41"/>
      <c r="SXO484" s="41"/>
      <c r="SXP484" s="41"/>
      <c r="SXQ484" s="41"/>
      <c r="SXR484" s="41"/>
      <c r="SXS484" s="41"/>
      <c r="SXT484" s="41"/>
      <c r="SXU484" s="41"/>
      <c r="SXV484" s="41"/>
      <c r="SXW484" s="41"/>
      <c r="SXX484" s="41"/>
      <c r="SXY484" s="41"/>
      <c r="SXZ484" s="41"/>
      <c r="SYA484" s="41"/>
      <c r="SYB484" s="41"/>
      <c r="SYC484" s="41"/>
      <c r="SYD484" s="41"/>
      <c r="SYE484" s="41"/>
      <c r="SYF484" s="41"/>
      <c r="SYG484" s="41"/>
      <c r="SYH484" s="41"/>
      <c r="SYI484" s="41"/>
      <c r="SYJ484" s="41"/>
      <c r="SYK484" s="41"/>
      <c r="SYL484" s="41"/>
      <c r="SYM484" s="41"/>
      <c r="SYN484" s="41"/>
      <c r="SYO484" s="41"/>
      <c r="SYP484" s="41"/>
      <c r="SYQ484" s="41"/>
      <c r="SYR484" s="41"/>
      <c r="SYS484" s="41"/>
      <c r="SYT484" s="41"/>
      <c r="SYU484" s="41"/>
      <c r="SYV484" s="41"/>
      <c r="SYW484" s="41"/>
      <c r="SYX484" s="41"/>
      <c r="SYY484" s="41"/>
      <c r="SYZ484" s="41"/>
      <c r="SZA484" s="41"/>
      <c r="SZB484" s="41"/>
      <c r="SZC484" s="41"/>
      <c r="SZD484" s="41"/>
      <c r="SZE484" s="41"/>
      <c r="SZF484" s="41"/>
      <c r="SZG484" s="41"/>
      <c r="SZH484" s="41"/>
      <c r="SZI484" s="41"/>
      <c r="SZJ484" s="41"/>
      <c r="SZK484" s="41"/>
      <c r="SZL484" s="41"/>
      <c r="SZM484" s="41"/>
      <c r="SZN484" s="41"/>
      <c r="SZO484" s="41"/>
      <c r="SZP484" s="41"/>
      <c r="SZQ484" s="41"/>
      <c r="SZR484" s="41"/>
      <c r="SZS484" s="41"/>
      <c r="SZT484" s="41"/>
      <c r="SZU484" s="41"/>
      <c r="SZV484" s="41"/>
      <c r="SZW484" s="41"/>
      <c r="SZX484" s="41"/>
      <c r="SZY484" s="41"/>
      <c r="SZZ484" s="41"/>
      <c r="TAA484" s="41"/>
      <c r="TAB484" s="41"/>
      <c r="TAC484" s="41"/>
      <c r="TAD484" s="41"/>
      <c r="TAE484" s="41"/>
      <c r="TAF484" s="41"/>
      <c r="TAG484" s="41"/>
      <c r="TAH484" s="41"/>
      <c r="TAI484" s="41"/>
      <c r="TAJ484" s="41"/>
      <c r="TAK484" s="41"/>
      <c r="TAL484" s="41"/>
      <c r="TAM484" s="41"/>
      <c r="TAN484" s="41"/>
      <c r="TAO484" s="41"/>
      <c r="TAP484" s="41"/>
      <c r="TAQ484" s="41"/>
      <c r="TAR484" s="41"/>
      <c r="TAS484" s="41"/>
      <c r="TAT484" s="41"/>
      <c r="TAU484" s="41"/>
      <c r="TAV484" s="41"/>
      <c r="TAW484" s="41"/>
      <c r="TAX484" s="41"/>
      <c r="TAY484" s="41"/>
      <c r="TAZ484" s="41"/>
      <c r="TBA484" s="41"/>
      <c r="TBB484" s="41"/>
      <c r="TBC484" s="41"/>
      <c r="TBD484" s="41"/>
      <c r="TBE484" s="41"/>
      <c r="TBF484" s="41"/>
      <c r="TBG484" s="41"/>
      <c r="TBH484" s="41"/>
      <c r="TBI484" s="41"/>
      <c r="TBJ484" s="41"/>
      <c r="TBK484" s="41"/>
      <c r="TBL484" s="41"/>
      <c r="TBM484" s="41"/>
      <c r="TBN484" s="41"/>
      <c r="TBO484" s="41"/>
      <c r="TBP484" s="41"/>
      <c r="TBQ484" s="41"/>
      <c r="TBR484" s="41"/>
      <c r="TBS484" s="41"/>
      <c r="TBT484" s="41"/>
      <c r="TBU484" s="41"/>
      <c r="TBV484" s="41"/>
      <c r="TBW484" s="41"/>
      <c r="TBX484" s="41"/>
      <c r="TBY484" s="41"/>
      <c r="TBZ484" s="41"/>
      <c r="TCA484" s="41"/>
      <c r="TCB484" s="41"/>
      <c r="TCC484" s="41"/>
      <c r="TCD484" s="41"/>
      <c r="TCE484" s="41"/>
      <c r="TCF484" s="41"/>
      <c r="TCG484" s="41"/>
      <c r="TCH484" s="41"/>
      <c r="TCI484" s="41"/>
      <c r="TCJ484" s="41"/>
      <c r="TCK484" s="41"/>
      <c r="TCL484" s="41"/>
      <c r="TCM484" s="41"/>
      <c r="TCN484" s="41"/>
      <c r="TCO484" s="41"/>
      <c r="TCP484" s="41"/>
      <c r="TCQ484" s="41"/>
      <c r="TCR484" s="41"/>
      <c r="TCS484" s="41"/>
      <c r="TCT484" s="41"/>
      <c r="TCU484" s="41"/>
      <c r="TCV484" s="41"/>
      <c r="TCW484" s="41"/>
      <c r="TCX484" s="41"/>
      <c r="TCY484" s="41"/>
      <c r="TCZ484" s="41"/>
      <c r="TDA484" s="41"/>
      <c r="TDB484" s="41"/>
      <c r="TDC484" s="41"/>
      <c r="TDD484" s="41"/>
      <c r="TDE484" s="41"/>
      <c r="TDF484" s="41"/>
      <c r="TDG484" s="41"/>
      <c r="TDH484" s="41"/>
      <c r="TDI484" s="41"/>
      <c r="TDJ484" s="41"/>
      <c r="TDK484" s="41"/>
      <c r="TDL484" s="41"/>
      <c r="TDM484" s="41"/>
      <c r="TDN484" s="41"/>
      <c r="TDO484" s="41"/>
      <c r="TDP484" s="41"/>
      <c r="TDQ484" s="41"/>
      <c r="TDR484" s="41"/>
      <c r="TDS484" s="41"/>
      <c r="TDT484" s="41"/>
      <c r="TDU484" s="41"/>
      <c r="TDV484" s="41"/>
      <c r="TDW484" s="41"/>
      <c r="TDX484" s="41"/>
      <c r="TDY484" s="41"/>
      <c r="TDZ484" s="41"/>
      <c r="TEA484" s="41"/>
      <c r="TEB484" s="41"/>
      <c r="TEC484" s="41"/>
      <c r="TED484" s="41"/>
      <c r="TEE484" s="41"/>
      <c r="TEF484" s="41"/>
      <c r="TEG484" s="41"/>
      <c r="TEH484" s="41"/>
      <c r="TEI484" s="41"/>
      <c r="TEJ484" s="41"/>
      <c r="TEK484" s="41"/>
      <c r="TEL484" s="41"/>
      <c r="TEM484" s="41"/>
      <c r="TEN484" s="41"/>
      <c r="TEO484" s="41"/>
      <c r="TEP484" s="41"/>
      <c r="TEQ484" s="41"/>
      <c r="TER484" s="41"/>
      <c r="TES484" s="41"/>
      <c r="TET484" s="41"/>
      <c r="TEU484" s="41"/>
      <c r="TEV484" s="41"/>
      <c r="TEW484" s="41"/>
      <c r="TEX484" s="41"/>
      <c r="TEY484" s="41"/>
      <c r="TEZ484" s="41"/>
      <c r="TFA484" s="41"/>
      <c r="TFB484" s="41"/>
      <c r="TFC484" s="41"/>
      <c r="TFD484" s="41"/>
      <c r="TFE484" s="41"/>
      <c r="TFF484" s="41"/>
      <c r="TFG484" s="41"/>
      <c r="TFH484" s="41"/>
      <c r="TFI484" s="41"/>
      <c r="TFJ484" s="41"/>
      <c r="TFK484" s="41"/>
      <c r="TFL484" s="41"/>
      <c r="TFM484" s="41"/>
      <c r="TFN484" s="41"/>
      <c r="TFO484" s="41"/>
      <c r="TFP484" s="41"/>
      <c r="TFQ484" s="41"/>
      <c r="TFR484" s="41"/>
      <c r="TFS484" s="41"/>
      <c r="TFT484" s="41"/>
      <c r="TFU484" s="41"/>
      <c r="TFV484" s="41"/>
      <c r="TFW484" s="41"/>
      <c r="TFX484" s="41"/>
      <c r="TFY484" s="41"/>
      <c r="TFZ484" s="41"/>
      <c r="TGA484" s="41"/>
      <c r="TGB484" s="41"/>
      <c r="TGC484" s="41"/>
      <c r="TGD484" s="41"/>
      <c r="TGE484" s="41"/>
      <c r="TGF484" s="41"/>
      <c r="TGG484" s="41"/>
      <c r="TGH484" s="41"/>
      <c r="TGI484" s="41"/>
      <c r="TGJ484" s="41"/>
      <c r="TGK484" s="41"/>
      <c r="TGL484" s="41"/>
      <c r="TGM484" s="41"/>
      <c r="TGN484" s="41"/>
      <c r="TGO484" s="41"/>
      <c r="TGP484" s="41"/>
      <c r="TGQ484" s="41"/>
      <c r="TGR484" s="41"/>
      <c r="TGS484" s="41"/>
      <c r="TGT484" s="41"/>
      <c r="TGU484" s="41"/>
      <c r="TGV484" s="41"/>
      <c r="TGW484" s="41"/>
      <c r="TGX484" s="41"/>
      <c r="TGY484" s="41"/>
      <c r="TGZ484" s="41"/>
      <c r="THA484" s="41"/>
      <c r="THB484" s="41"/>
      <c r="THC484" s="41"/>
      <c r="THD484" s="41"/>
      <c r="THE484" s="41"/>
      <c r="THF484" s="41"/>
      <c r="THG484" s="41"/>
      <c r="THH484" s="41"/>
      <c r="THI484" s="41"/>
      <c r="THJ484" s="41"/>
      <c r="THK484" s="41"/>
      <c r="THL484" s="41"/>
      <c r="THM484" s="41"/>
      <c r="THN484" s="41"/>
      <c r="THO484" s="41"/>
      <c r="THP484" s="41"/>
      <c r="THQ484" s="41"/>
      <c r="THR484" s="41"/>
      <c r="THS484" s="41"/>
      <c r="THT484" s="41"/>
      <c r="THU484" s="41"/>
      <c r="THV484" s="41"/>
      <c r="THW484" s="41"/>
      <c r="THX484" s="41"/>
      <c r="THY484" s="41"/>
      <c r="THZ484" s="41"/>
      <c r="TIA484" s="41"/>
      <c r="TIB484" s="41"/>
      <c r="TIC484" s="41"/>
      <c r="TID484" s="41"/>
      <c r="TIE484" s="41"/>
      <c r="TIF484" s="41"/>
      <c r="TIG484" s="41"/>
      <c r="TIH484" s="41"/>
      <c r="TII484" s="41"/>
      <c r="TIJ484" s="41"/>
      <c r="TIK484" s="41"/>
      <c r="TIL484" s="41"/>
      <c r="TIM484" s="41"/>
      <c r="TIN484" s="41"/>
      <c r="TIO484" s="41"/>
      <c r="TIP484" s="41"/>
      <c r="TIQ484" s="41"/>
      <c r="TIR484" s="41"/>
      <c r="TIS484" s="41"/>
      <c r="TIT484" s="41"/>
      <c r="TIU484" s="41"/>
      <c r="TIV484" s="41"/>
      <c r="TIW484" s="41"/>
      <c r="TIX484" s="41"/>
      <c r="TIY484" s="41"/>
      <c r="TIZ484" s="41"/>
      <c r="TJA484" s="41"/>
      <c r="TJB484" s="41"/>
      <c r="TJC484" s="41"/>
      <c r="TJD484" s="41"/>
      <c r="TJE484" s="41"/>
      <c r="TJF484" s="41"/>
      <c r="TJG484" s="41"/>
      <c r="TJH484" s="41"/>
      <c r="TJI484" s="41"/>
      <c r="TJJ484" s="41"/>
      <c r="TJK484" s="41"/>
      <c r="TJL484" s="41"/>
      <c r="TJM484" s="41"/>
      <c r="TJN484" s="41"/>
      <c r="TJO484" s="41"/>
      <c r="TJP484" s="41"/>
      <c r="TJQ484" s="41"/>
      <c r="TJR484" s="41"/>
      <c r="TJS484" s="41"/>
      <c r="TJT484" s="41"/>
      <c r="TJU484" s="41"/>
      <c r="TJV484" s="41"/>
      <c r="TJW484" s="41"/>
      <c r="TJX484" s="41"/>
      <c r="TJY484" s="41"/>
      <c r="TJZ484" s="41"/>
      <c r="TKA484" s="41"/>
      <c r="TKB484" s="41"/>
      <c r="TKC484" s="41"/>
      <c r="TKD484" s="41"/>
      <c r="TKE484" s="41"/>
      <c r="TKF484" s="41"/>
      <c r="TKG484" s="41"/>
      <c r="TKH484" s="41"/>
      <c r="TKI484" s="41"/>
      <c r="TKJ484" s="41"/>
      <c r="TKK484" s="41"/>
      <c r="TKL484" s="41"/>
      <c r="TKM484" s="41"/>
      <c r="TKN484" s="41"/>
      <c r="TKO484" s="41"/>
      <c r="TKP484" s="41"/>
      <c r="TKQ484" s="41"/>
      <c r="TKR484" s="41"/>
      <c r="TKS484" s="41"/>
      <c r="TKT484" s="41"/>
      <c r="TKU484" s="41"/>
      <c r="TKV484" s="41"/>
      <c r="TKW484" s="41"/>
      <c r="TKX484" s="41"/>
      <c r="TKY484" s="41"/>
      <c r="TKZ484" s="41"/>
      <c r="TLA484" s="41"/>
      <c r="TLB484" s="41"/>
      <c r="TLC484" s="41"/>
      <c r="TLD484" s="41"/>
      <c r="TLE484" s="41"/>
      <c r="TLF484" s="41"/>
      <c r="TLG484" s="41"/>
      <c r="TLH484" s="41"/>
      <c r="TLI484" s="41"/>
      <c r="TLJ484" s="41"/>
      <c r="TLK484" s="41"/>
      <c r="TLL484" s="41"/>
      <c r="TLM484" s="41"/>
      <c r="TLN484" s="41"/>
      <c r="TLO484" s="41"/>
      <c r="TLP484" s="41"/>
      <c r="TLQ484" s="41"/>
      <c r="TLR484" s="41"/>
      <c r="TLS484" s="41"/>
      <c r="TLT484" s="41"/>
      <c r="TLU484" s="41"/>
      <c r="TLV484" s="41"/>
      <c r="TLW484" s="41"/>
      <c r="TLX484" s="41"/>
      <c r="TLY484" s="41"/>
      <c r="TLZ484" s="41"/>
      <c r="TMA484" s="41"/>
      <c r="TMB484" s="41"/>
      <c r="TMC484" s="41"/>
      <c r="TMD484" s="41"/>
      <c r="TME484" s="41"/>
      <c r="TMF484" s="41"/>
      <c r="TMG484" s="41"/>
      <c r="TMH484" s="41"/>
      <c r="TMI484" s="41"/>
      <c r="TMJ484" s="41"/>
      <c r="TMK484" s="41"/>
      <c r="TML484" s="41"/>
      <c r="TMM484" s="41"/>
      <c r="TMN484" s="41"/>
      <c r="TMO484" s="41"/>
      <c r="TMP484" s="41"/>
      <c r="TMQ484" s="41"/>
      <c r="TMR484" s="41"/>
      <c r="TMS484" s="41"/>
      <c r="TMT484" s="41"/>
      <c r="TMU484" s="41"/>
      <c r="TMV484" s="41"/>
      <c r="TMW484" s="41"/>
      <c r="TMX484" s="41"/>
      <c r="TMY484" s="41"/>
      <c r="TMZ484" s="41"/>
      <c r="TNA484" s="41"/>
      <c r="TNB484" s="41"/>
      <c r="TNC484" s="41"/>
      <c r="TND484" s="41"/>
      <c r="TNE484" s="41"/>
      <c r="TNF484" s="41"/>
      <c r="TNG484" s="41"/>
      <c r="TNH484" s="41"/>
      <c r="TNI484" s="41"/>
      <c r="TNJ484" s="41"/>
      <c r="TNK484" s="41"/>
      <c r="TNL484" s="41"/>
      <c r="TNM484" s="41"/>
      <c r="TNN484" s="41"/>
      <c r="TNO484" s="41"/>
      <c r="TNP484" s="41"/>
      <c r="TNQ484" s="41"/>
      <c r="TNR484" s="41"/>
      <c r="TNS484" s="41"/>
      <c r="TNT484" s="41"/>
      <c r="TNU484" s="41"/>
      <c r="TNV484" s="41"/>
      <c r="TNW484" s="41"/>
      <c r="TNX484" s="41"/>
      <c r="TNY484" s="41"/>
      <c r="TNZ484" s="41"/>
      <c r="TOA484" s="41"/>
      <c r="TOB484" s="41"/>
      <c r="TOC484" s="41"/>
      <c r="TOD484" s="41"/>
      <c r="TOE484" s="41"/>
      <c r="TOF484" s="41"/>
      <c r="TOG484" s="41"/>
      <c r="TOH484" s="41"/>
      <c r="TOI484" s="41"/>
      <c r="TOJ484" s="41"/>
      <c r="TOK484" s="41"/>
      <c r="TOL484" s="41"/>
      <c r="TOM484" s="41"/>
      <c r="TON484" s="41"/>
      <c r="TOO484" s="41"/>
      <c r="TOP484" s="41"/>
      <c r="TOQ484" s="41"/>
      <c r="TOR484" s="41"/>
      <c r="TOS484" s="41"/>
      <c r="TOT484" s="41"/>
      <c r="TOU484" s="41"/>
      <c r="TOV484" s="41"/>
      <c r="TOW484" s="41"/>
      <c r="TOX484" s="41"/>
      <c r="TOY484" s="41"/>
      <c r="TOZ484" s="41"/>
      <c r="TPA484" s="41"/>
      <c r="TPB484" s="41"/>
      <c r="TPC484" s="41"/>
      <c r="TPD484" s="41"/>
      <c r="TPE484" s="41"/>
      <c r="TPF484" s="41"/>
      <c r="TPG484" s="41"/>
      <c r="TPH484" s="41"/>
      <c r="TPI484" s="41"/>
      <c r="TPJ484" s="41"/>
      <c r="TPK484" s="41"/>
      <c r="TPL484" s="41"/>
      <c r="TPM484" s="41"/>
      <c r="TPN484" s="41"/>
      <c r="TPO484" s="41"/>
      <c r="TPP484" s="41"/>
      <c r="TPQ484" s="41"/>
      <c r="TPR484" s="41"/>
      <c r="TPS484" s="41"/>
      <c r="TPT484" s="41"/>
      <c r="TPU484" s="41"/>
      <c r="TPV484" s="41"/>
      <c r="TPW484" s="41"/>
      <c r="TPX484" s="41"/>
      <c r="TPY484" s="41"/>
      <c r="TPZ484" s="41"/>
      <c r="TQA484" s="41"/>
      <c r="TQB484" s="41"/>
      <c r="TQC484" s="41"/>
      <c r="TQD484" s="41"/>
      <c r="TQE484" s="41"/>
      <c r="TQF484" s="41"/>
      <c r="TQG484" s="41"/>
      <c r="TQH484" s="41"/>
      <c r="TQI484" s="41"/>
      <c r="TQJ484" s="41"/>
      <c r="TQK484" s="41"/>
      <c r="TQL484" s="41"/>
      <c r="TQM484" s="41"/>
      <c r="TQN484" s="41"/>
      <c r="TQO484" s="41"/>
      <c r="TQP484" s="41"/>
      <c r="TQQ484" s="41"/>
      <c r="TQR484" s="41"/>
      <c r="TQS484" s="41"/>
      <c r="TQT484" s="41"/>
      <c r="TQU484" s="41"/>
      <c r="TQV484" s="41"/>
      <c r="TQW484" s="41"/>
      <c r="TQX484" s="41"/>
      <c r="TQY484" s="41"/>
      <c r="TQZ484" s="41"/>
      <c r="TRA484" s="41"/>
      <c r="TRB484" s="41"/>
      <c r="TRC484" s="41"/>
      <c r="TRD484" s="41"/>
      <c r="TRE484" s="41"/>
      <c r="TRF484" s="41"/>
      <c r="TRG484" s="41"/>
      <c r="TRH484" s="41"/>
      <c r="TRI484" s="41"/>
      <c r="TRJ484" s="41"/>
      <c r="TRK484" s="41"/>
      <c r="TRL484" s="41"/>
      <c r="TRM484" s="41"/>
      <c r="TRN484" s="41"/>
      <c r="TRO484" s="41"/>
      <c r="TRP484" s="41"/>
      <c r="TRQ484" s="41"/>
      <c r="TRR484" s="41"/>
      <c r="TRS484" s="41"/>
      <c r="TRT484" s="41"/>
      <c r="TRU484" s="41"/>
      <c r="TRV484" s="41"/>
      <c r="TRW484" s="41"/>
      <c r="TRX484" s="41"/>
      <c r="TRY484" s="41"/>
      <c r="TRZ484" s="41"/>
      <c r="TSA484" s="41"/>
      <c r="TSB484" s="41"/>
      <c r="TSC484" s="41"/>
      <c r="TSD484" s="41"/>
      <c r="TSE484" s="41"/>
      <c r="TSF484" s="41"/>
      <c r="TSG484" s="41"/>
      <c r="TSH484" s="41"/>
      <c r="TSI484" s="41"/>
      <c r="TSJ484" s="41"/>
      <c r="TSK484" s="41"/>
      <c r="TSL484" s="41"/>
      <c r="TSM484" s="41"/>
      <c r="TSN484" s="41"/>
      <c r="TSO484" s="41"/>
      <c r="TSP484" s="41"/>
      <c r="TSQ484" s="41"/>
      <c r="TSR484" s="41"/>
      <c r="TSS484" s="41"/>
      <c r="TST484" s="41"/>
      <c r="TSU484" s="41"/>
      <c r="TSV484" s="41"/>
      <c r="TSW484" s="41"/>
      <c r="TSX484" s="41"/>
      <c r="TSY484" s="41"/>
      <c r="TSZ484" s="41"/>
      <c r="TTA484" s="41"/>
      <c r="TTB484" s="41"/>
      <c r="TTC484" s="41"/>
      <c r="TTD484" s="41"/>
      <c r="TTE484" s="41"/>
      <c r="TTF484" s="41"/>
      <c r="TTG484" s="41"/>
      <c r="TTH484" s="41"/>
      <c r="TTI484" s="41"/>
      <c r="TTJ484" s="41"/>
      <c r="TTK484" s="41"/>
      <c r="TTL484" s="41"/>
      <c r="TTM484" s="41"/>
      <c r="TTN484" s="41"/>
      <c r="TTO484" s="41"/>
      <c r="TTP484" s="41"/>
      <c r="TTQ484" s="41"/>
      <c r="TTR484" s="41"/>
      <c r="TTS484" s="41"/>
      <c r="TTT484" s="41"/>
      <c r="TTU484" s="41"/>
      <c r="TTV484" s="41"/>
      <c r="TTW484" s="41"/>
      <c r="TTX484" s="41"/>
      <c r="TTY484" s="41"/>
      <c r="TTZ484" s="41"/>
      <c r="TUA484" s="41"/>
      <c r="TUB484" s="41"/>
      <c r="TUC484" s="41"/>
      <c r="TUD484" s="41"/>
      <c r="TUE484" s="41"/>
      <c r="TUF484" s="41"/>
      <c r="TUG484" s="41"/>
      <c r="TUH484" s="41"/>
      <c r="TUI484" s="41"/>
      <c r="TUJ484" s="41"/>
      <c r="TUK484" s="41"/>
      <c r="TUL484" s="41"/>
      <c r="TUM484" s="41"/>
      <c r="TUN484" s="41"/>
      <c r="TUO484" s="41"/>
      <c r="TUP484" s="41"/>
      <c r="TUQ484" s="41"/>
      <c r="TUR484" s="41"/>
      <c r="TUS484" s="41"/>
      <c r="TUT484" s="41"/>
      <c r="TUU484" s="41"/>
      <c r="TUV484" s="41"/>
      <c r="TUW484" s="41"/>
      <c r="TUX484" s="41"/>
      <c r="TUY484" s="41"/>
      <c r="TUZ484" s="41"/>
      <c r="TVA484" s="41"/>
      <c r="TVB484" s="41"/>
      <c r="TVC484" s="41"/>
      <c r="TVD484" s="41"/>
      <c r="TVE484" s="41"/>
      <c r="TVF484" s="41"/>
      <c r="TVG484" s="41"/>
      <c r="TVH484" s="41"/>
      <c r="TVI484" s="41"/>
      <c r="TVJ484" s="41"/>
      <c r="TVK484" s="41"/>
      <c r="TVL484" s="41"/>
      <c r="TVM484" s="41"/>
      <c r="TVN484" s="41"/>
      <c r="TVO484" s="41"/>
      <c r="TVP484" s="41"/>
      <c r="TVQ484" s="41"/>
      <c r="TVR484" s="41"/>
      <c r="TVS484" s="41"/>
      <c r="TVT484" s="41"/>
      <c r="TVU484" s="41"/>
      <c r="TVV484" s="41"/>
      <c r="TVW484" s="41"/>
      <c r="TVX484" s="41"/>
      <c r="TVY484" s="41"/>
      <c r="TVZ484" s="41"/>
      <c r="TWA484" s="41"/>
      <c r="TWB484" s="41"/>
      <c r="TWC484" s="41"/>
      <c r="TWD484" s="41"/>
      <c r="TWE484" s="41"/>
      <c r="TWF484" s="41"/>
      <c r="TWG484" s="41"/>
      <c r="TWH484" s="41"/>
      <c r="TWI484" s="41"/>
      <c r="TWJ484" s="41"/>
      <c r="TWK484" s="41"/>
      <c r="TWL484" s="41"/>
      <c r="TWM484" s="41"/>
      <c r="TWN484" s="41"/>
      <c r="TWO484" s="41"/>
      <c r="TWP484" s="41"/>
      <c r="TWQ484" s="41"/>
      <c r="TWR484" s="41"/>
      <c r="TWS484" s="41"/>
      <c r="TWT484" s="41"/>
      <c r="TWU484" s="41"/>
      <c r="TWV484" s="41"/>
      <c r="TWW484" s="41"/>
      <c r="TWX484" s="41"/>
      <c r="TWY484" s="41"/>
      <c r="TWZ484" s="41"/>
      <c r="TXA484" s="41"/>
      <c r="TXB484" s="41"/>
      <c r="TXC484" s="41"/>
      <c r="TXD484" s="41"/>
      <c r="TXE484" s="41"/>
      <c r="TXF484" s="41"/>
      <c r="TXG484" s="41"/>
      <c r="TXH484" s="41"/>
      <c r="TXI484" s="41"/>
      <c r="TXJ484" s="41"/>
      <c r="TXK484" s="41"/>
      <c r="TXL484" s="41"/>
      <c r="TXM484" s="41"/>
      <c r="TXN484" s="41"/>
      <c r="TXO484" s="41"/>
      <c r="TXP484" s="41"/>
      <c r="TXQ484" s="41"/>
      <c r="TXR484" s="41"/>
      <c r="TXS484" s="41"/>
      <c r="TXT484" s="41"/>
      <c r="TXU484" s="41"/>
      <c r="TXV484" s="41"/>
      <c r="TXW484" s="41"/>
      <c r="TXX484" s="41"/>
      <c r="TXY484" s="41"/>
      <c r="TXZ484" s="41"/>
      <c r="TYA484" s="41"/>
      <c r="TYB484" s="41"/>
      <c r="TYC484" s="41"/>
      <c r="TYD484" s="41"/>
      <c r="TYE484" s="41"/>
      <c r="TYF484" s="41"/>
      <c r="TYG484" s="41"/>
      <c r="TYH484" s="41"/>
      <c r="TYI484" s="41"/>
      <c r="TYJ484" s="41"/>
      <c r="TYK484" s="41"/>
      <c r="TYL484" s="41"/>
      <c r="TYM484" s="41"/>
      <c r="TYN484" s="41"/>
      <c r="TYO484" s="41"/>
      <c r="TYP484" s="41"/>
      <c r="TYQ484" s="41"/>
      <c r="TYR484" s="41"/>
      <c r="TYS484" s="41"/>
      <c r="TYT484" s="41"/>
      <c r="TYU484" s="41"/>
      <c r="TYV484" s="41"/>
      <c r="TYW484" s="41"/>
      <c r="TYX484" s="41"/>
      <c r="TYY484" s="41"/>
      <c r="TYZ484" s="41"/>
      <c r="TZA484" s="41"/>
      <c r="TZB484" s="41"/>
      <c r="TZC484" s="41"/>
      <c r="TZD484" s="41"/>
      <c r="TZE484" s="41"/>
      <c r="TZF484" s="41"/>
      <c r="TZG484" s="41"/>
      <c r="TZH484" s="41"/>
      <c r="TZI484" s="41"/>
      <c r="TZJ484" s="41"/>
      <c r="TZK484" s="41"/>
      <c r="TZL484" s="41"/>
      <c r="TZM484" s="41"/>
      <c r="TZN484" s="41"/>
      <c r="TZO484" s="41"/>
      <c r="TZP484" s="41"/>
      <c r="TZQ484" s="41"/>
      <c r="TZR484" s="41"/>
      <c r="TZS484" s="41"/>
      <c r="TZT484" s="41"/>
      <c r="TZU484" s="41"/>
      <c r="TZV484" s="41"/>
      <c r="TZW484" s="41"/>
      <c r="TZX484" s="41"/>
      <c r="TZY484" s="41"/>
      <c r="TZZ484" s="41"/>
      <c r="UAA484" s="41"/>
      <c r="UAB484" s="41"/>
      <c r="UAC484" s="41"/>
      <c r="UAD484" s="41"/>
      <c r="UAE484" s="41"/>
      <c r="UAF484" s="41"/>
      <c r="UAG484" s="41"/>
      <c r="UAH484" s="41"/>
      <c r="UAI484" s="41"/>
      <c r="UAJ484" s="41"/>
      <c r="UAK484" s="41"/>
      <c r="UAL484" s="41"/>
      <c r="UAM484" s="41"/>
      <c r="UAN484" s="41"/>
      <c r="UAO484" s="41"/>
      <c r="UAP484" s="41"/>
      <c r="UAQ484" s="41"/>
      <c r="UAR484" s="41"/>
      <c r="UAS484" s="41"/>
      <c r="UAT484" s="41"/>
      <c r="UAU484" s="41"/>
      <c r="UAV484" s="41"/>
      <c r="UAW484" s="41"/>
      <c r="UAX484" s="41"/>
      <c r="UAY484" s="41"/>
      <c r="UAZ484" s="41"/>
      <c r="UBA484" s="41"/>
      <c r="UBB484" s="41"/>
      <c r="UBC484" s="41"/>
      <c r="UBD484" s="41"/>
      <c r="UBE484" s="41"/>
      <c r="UBF484" s="41"/>
      <c r="UBG484" s="41"/>
      <c r="UBH484" s="41"/>
      <c r="UBI484" s="41"/>
      <c r="UBJ484" s="41"/>
      <c r="UBK484" s="41"/>
      <c r="UBL484" s="41"/>
      <c r="UBM484" s="41"/>
      <c r="UBN484" s="41"/>
      <c r="UBO484" s="41"/>
      <c r="UBP484" s="41"/>
      <c r="UBQ484" s="41"/>
      <c r="UBR484" s="41"/>
      <c r="UBS484" s="41"/>
      <c r="UBT484" s="41"/>
      <c r="UBU484" s="41"/>
      <c r="UBV484" s="41"/>
      <c r="UBW484" s="41"/>
      <c r="UBX484" s="41"/>
      <c r="UBY484" s="41"/>
      <c r="UBZ484" s="41"/>
      <c r="UCA484" s="41"/>
      <c r="UCB484" s="41"/>
      <c r="UCC484" s="41"/>
      <c r="UCD484" s="41"/>
      <c r="UCE484" s="41"/>
      <c r="UCF484" s="41"/>
      <c r="UCG484" s="41"/>
      <c r="UCH484" s="41"/>
      <c r="UCI484" s="41"/>
      <c r="UCJ484" s="41"/>
      <c r="UCK484" s="41"/>
      <c r="UCL484" s="41"/>
      <c r="UCM484" s="41"/>
      <c r="UCN484" s="41"/>
      <c r="UCO484" s="41"/>
      <c r="UCP484" s="41"/>
      <c r="UCQ484" s="41"/>
      <c r="UCR484" s="41"/>
      <c r="UCS484" s="41"/>
      <c r="UCT484" s="41"/>
      <c r="UCU484" s="41"/>
      <c r="UCV484" s="41"/>
      <c r="UCW484" s="41"/>
      <c r="UCX484" s="41"/>
      <c r="UCY484" s="41"/>
      <c r="UCZ484" s="41"/>
      <c r="UDA484" s="41"/>
      <c r="UDB484" s="41"/>
      <c r="UDC484" s="41"/>
      <c r="UDD484" s="41"/>
      <c r="UDE484" s="41"/>
      <c r="UDF484" s="41"/>
      <c r="UDG484" s="41"/>
      <c r="UDH484" s="41"/>
      <c r="UDI484" s="41"/>
      <c r="UDJ484" s="41"/>
      <c r="UDK484" s="41"/>
      <c r="UDL484" s="41"/>
      <c r="UDM484" s="41"/>
      <c r="UDN484" s="41"/>
      <c r="UDO484" s="41"/>
      <c r="UDP484" s="41"/>
      <c r="UDQ484" s="41"/>
      <c r="UDR484" s="41"/>
      <c r="UDS484" s="41"/>
      <c r="UDT484" s="41"/>
      <c r="UDU484" s="41"/>
      <c r="UDV484" s="41"/>
      <c r="UDW484" s="41"/>
      <c r="UDX484" s="41"/>
      <c r="UDY484" s="41"/>
      <c r="UDZ484" s="41"/>
      <c r="UEA484" s="41"/>
      <c r="UEB484" s="41"/>
      <c r="UEC484" s="41"/>
      <c r="UED484" s="41"/>
      <c r="UEE484" s="41"/>
      <c r="UEF484" s="41"/>
      <c r="UEG484" s="41"/>
      <c r="UEH484" s="41"/>
      <c r="UEI484" s="41"/>
      <c r="UEJ484" s="41"/>
      <c r="UEK484" s="41"/>
      <c r="UEL484" s="41"/>
      <c r="UEM484" s="41"/>
      <c r="UEN484" s="41"/>
      <c r="UEO484" s="41"/>
      <c r="UEP484" s="41"/>
      <c r="UEQ484" s="41"/>
      <c r="UER484" s="41"/>
      <c r="UES484" s="41"/>
      <c r="UET484" s="41"/>
      <c r="UEU484" s="41"/>
      <c r="UEV484" s="41"/>
      <c r="UEW484" s="41"/>
      <c r="UEX484" s="41"/>
      <c r="UEY484" s="41"/>
      <c r="UEZ484" s="41"/>
      <c r="UFA484" s="41"/>
      <c r="UFB484" s="41"/>
      <c r="UFC484" s="41"/>
      <c r="UFD484" s="41"/>
      <c r="UFE484" s="41"/>
      <c r="UFF484" s="41"/>
      <c r="UFG484" s="41"/>
      <c r="UFH484" s="41"/>
      <c r="UFI484" s="41"/>
      <c r="UFJ484" s="41"/>
      <c r="UFK484" s="41"/>
      <c r="UFL484" s="41"/>
      <c r="UFM484" s="41"/>
      <c r="UFN484" s="41"/>
      <c r="UFO484" s="41"/>
      <c r="UFP484" s="41"/>
      <c r="UFQ484" s="41"/>
      <c r="UFR484" s="41"/>
      <c r="UFS484" s="41"/>
      <c r="UFT484" s="41"/>
      <c r="UFU484" s="41"/>
      <c r="UFV484" s="41"/>
      <c r="UFW484" s="41"/>
      <c r="UFX484" s="41"/>
      <c r="UFY484" s="41"/>
      <c r="UFZ484" s="41"/>
      <c r="UGA484" s="41"/>
      <c r="UGB484" s="41"/>
      <c r="UGC484" s="41"/>
      <c r="UGD484" s="41"/>
      <c r="UGE484" s="41"/>
      <c r="UGF484" s="41"/>
      <c r="UGG484" s="41"/>
      <c r="UGH484" s="41"/>
      <c r="UGI484" s="41"/>
      <c r="UGJ484" s="41"/>
      <c r="UGK484" s="41"/>
      <c r="UGL484" s="41"/>
      <c r="UGM484" s="41"/>
      <c r="UGN484" s="41"/>
      <c r="UGO484" s="41"/>
      <c r="UGP484" s="41"/>
      <c r="UGQ484" s="41"/>
      <c r="UGR484" s="41"/>
      <c r="UGS484" s="41"/>
      <c r="UGT484" s="41"/>
      <c r="UGU484" s="41"/>
      <c r="UGV484" s="41"/>
      <c r="UGW484" s="41"/>
      <c r="UGX484" s="41"/>
      <c r="UGY484" s="41"/>
      <c r="UGZ484" s="41"/>
      <c r="UHA484" s="41"/>
      <c r="UHB484" s="41"/>
      <c r="UHC484" s="41"/>
      <c r="UHD484" s="41"/>
      <c r="UHE484" s="41"/>
      <c r="UHF484" s="41"/>
      <c r="UHG484" s="41"/>
      <c r="UHH484" s="41"/>
      <c r="UHI484" s="41"/>
      <c r="UHJ484" s="41"/>
      <c r="UHK484" s="41"/>
      <c r="UHL484" s="41"/>
      <c r="UHM484" s="41"/>
      <c r="UHN484" s="41"/>
      <c r="UHO484" s="41"/>
      <c r="UHP484" s="41"/>
      <c r="UHQ484" s="41"/>
      <c r="UHR484" s="41"/>
      <c r="UHS484" s="41"/>
      <c r="UHT484" s="41"/>
      <c r="UHU484" s="41"/>
      <c r="UHV484" s="41"/>
      <c r="UHW484" s="41"/>
      <c r="UHX484" s="41"/>
      <c r="UHY484" s="41"/>
      <c r="UHZ484" s="41"/>
      <c r="UIA484" s="41"/>
      <c r="UIB484" s="41"/>
      <c r="UIC484" s="41"/>
      <c r="UID484" s="41"/>
      <c r="UIE484" s="41"/>
      <c r="UIF484" s="41"/>
      <c r="UIG484" s="41"/>
      <c r="UIH484" s="41"/>
      <c r="UII484" s="41"/>
      <c r="UIJ484" s="41"/>
      <c r="UIK484" s="41"/>
      <c r="UIL484" s="41"/>
      <c r="UIM484" s="41"/>
      <c r="UIN484" s="41"/>
      <c r="UIO484" s="41"/>
      <c r="UIP484" s="41"/>
      <c r="UIQ484" s="41"/>
      <c r="UIR484" s="41"/>
      <c r="UIS484" s="41"/>
      <c r="UIT484" s="41"/>
      <c r="UIU484" s="41"/>
      <c r="UIV484" s="41"/>
      <c r="UIW484" s="41"/>
      <c r="UIX484" s="41"/>
      <c r="UIY484" s="41"/>
      <c r="UIZ484" s="41"/>
      <c r="UJA484" s="41"/>
      <c r="UJB484" s="41"/>
      <c r="UJC484" s="41"/>
      <c r="UJD484" s="41"/>
      <c r="UJE484" s="41"/>
      <c r="UJF484" s="41"/>
      <c r="UJG484" s="41"/>
      <c r="UJH484" s="41"/>
      <c r="UJI484" s="41"/>
      <c r="UJJ484" s="41"/>
      <c r="UJK484" s="41"/>
      <c r="UJL484" s="41"/>
      <c r="UJM484" s="41"/>
      <c r="UJN484" s="41"/>
      <c r="UJO484" s="41"/>
      <c r="UJP484" s="41"/>
      <c r="UJQ484" s="41"/>
      <c r="UJR484" s="41"/>
      <c r="UJS484" s="41"/>
      <c r="UJT484" s="41"/>
      <c r="UJU484" s="41"/>
      <c r="UJV484" s="41"/>
      <c r="UJW484" s="41"/>
      <c r="UJX484" s="41"/>
      <c r="UJY484" s="41"/>
      <c r="UJZ484" s="41"/>
      <c r="UKA484" s="41"/>
      <c r="UKB484" s="41"/>
      <c r="UKC484" s="41"/>
      <c r="UKD484" s="41"/>
      <c r="UKE484" s="41"/>
      <c r="UKF484" s="41"/>
      <c r="UKG484" s="41"/>
      <c r="UKH484" s="41"/>
      <c r="UKI484" s="41"/>
      <c r="UKJ484" s="41"/>
      <c r="UKK484" s="41"/>
      <c r="UKL484" s="41"/>
      <c r="UKM484" s="41"/>
      <c r="UKN484" s="41"/>
      <c r="UKO484" s="41"/>
      <c r="UKP484" s="41"/>
      <c r="UKQ484" s="41"/>
      <c r="UKR484" s="41"/>
      <c r="UKS484" s="41"/>
      <c r="UKT484" s="41"/>
      <c r="UKU484" s="41"/>
      <c r="UKV484" s="41"/>
      <c r="UKW484" s="41"/>
      <c r="UKX484" s="41"/>
      <c r="UKY484" s="41"/>
      <c r="UKZ484" s="41"/>
      <c r="ULA484" s="41"/>
      <c r="ULB484" s="41"/>
      <c r="ULC484" s="41"/>
      <c r="ULD484" s="41"/>
      <c r="ULE484" s="41"/>
      <c r="ULF484" s="41"/>
      <c r="ULG484" s="41"/>
      <c r="ULH484" s="41"/>
      <c r="ULI484" s="41"/>
      <c r="ULJ484" s="41"/>
      <c r="ULK484" s="41"/>
      <c r="ULL484" s="41"/>
      <c r="ULM484" s="41"/>
      <c r="ULN484" s="41"/>
      <c r="ULO484" s="41"/>
      <c r="ULP484" s="41"/>
      <c r="ULQ484" s="41"/>
      <c r="ULR484" s="41"/>
      <c r="ULS484" s="41"/>
      <c r="ULT484" s="41"/>
      <c r="ULU484" s="41"/>
      <c r="ULV484" s="41"/>
      <c r="ULW484" s="41"/>
      <c r="ULX484" s="41"/>
      <c r="ULY484" s="41"/>
      <c r="ULZ484" s="41"/>
      <c r="UMA484" s="41"/>
      <c r="UMB484" s="41"/>
      <c r="UMC484" s="41"/>
      <c r="UMD484" s="41"/>
      <c r="UME484" s="41"/>
      <c r="UMF484" s="41"/>
      <c r="UMG484" s="41"/>
      <c r="UMH484" s="41"/>
      <c r="UMI484" s="41"/>
      <c r="UMJ484" s="41"/>
      <c r="UMK484" s="41"/>
      <c r="UML484" s="41"/>
      <c r="UMM484" s="41"/>
      <c r="UMN484" s="41"/>
      <c r="UMO484" s="41"/>
      <c r="UMP484" s="41"/>
      <c r="UMQ484" s="41"/>
      <c r="UMR484" s="41"/>
      <c r="UMS484" s="41"/>
      <c r="UMT484" s="41"/>
      <c r="UMU484" s="41"/>
      <c r="UMV484" s="41"/>
      <c r="UMW484" s="41"/>
      <c r="UMX484" s="41"/>
      <c r="UMY484" s="41"/>
      <c r="UMZ484" s="41"/>
      <c r="UNA484" s="41"/>
      <c r="UNB484" s="41"/>
      <c r="UNC484" s="41"/>
      <c r="UND484" s="41"/>
      <c r="UNE484" s="41"/>
      <c r="UNF484" s="41"/>
      <c r="UNG484" s="41"/>
      <c r="UNH484" s="41"/>
      <c r="UNI484" s="41"/>
      <c r="UNJ484" s="41"/>
      <c r="UNK484" s="41"/>
      <c r="UNL484" s="41"/>
      <c r="UNM484" s="41"/>
      <c r="UNN484" s="41"/>
      <c r="UNO484" s="41"/>
      <c r="UNP484" s="41"/>
      <c r="UNQ484" s="41"/>
      <c r="UNR484" s="41"/>
      <c r="UNS484" s="41"/>
      <c r="UNT484" s="41"/>
      <c r="UNU484" s="41"/>
      <c r="UNV484" s="41"/>
      <c r="UNW484" s="41"/>
      <c r="UNX484" s="41"/>
      <c r="UNY484" s="41"/>
      <c r="UNZ484" s="41"/>
      <c r="UOA484" s="41"/>
      <c r="UOB484" s="41"/>
      <c r="UOC484" s="41"/>
      <c r="UOD484" s="41"/>
      <c r="UOE484" s="41"/>
      <c r="UOF484" s="41"/>
      <c r="UOG484" s="41"/>
      <c r="UOH484" s="41"/>
      <c r="UOI484" s="41"/>
      <c r="UOJ484" s="41"/>
      <c r="UOK484" s="41"/>
      <c r="UOL484" s="41"/>
      <c r="UOM484" s="41"/>
      <c r="UON484" s="41"/>
      <c r="UOO484" s="41"/>
      <c r="UOP484" s="41"/>
      <c r="UOQ484" s="41"/>
      <c r="UOR484" s="41"/>
      <c r="UOS484" s="41"/>
      <c r="UOT484" s="41"/>
      <c r="UOU484" s="41"/>
      <c r="UOV484" s="41"/>
      <c r="UOW484" s="41"/>
      <c r="UOX484" s="41"/>
      <c r="UOY484" s="41"/>
      <c r="UOZ484" s="41"/>
      <c r="UPA484" s="41"/>
      <c r="UPB484" s="41"/>
      <c r="UPC484" s="41"/>
      <c r="UPD484" s="41"/>
      <c r="UPE484" s="41"/>
      <c r="UPF484" s="41"/>
      <c r="UPG484" s="41"/>
      <c r="UPH484" s="41"/>
      <c r="UPI484" s="41"/>
      <c r="UPJ484" s="41"/>
      <c r="UPK484" s="41"/>
      <c r="UPL484" s="41"/>
      <c r="UPM484" s="41"/>
      <c r="UPN484" s="41"/>
      <c r="UPO484" s="41"/>
      <c r="UPP484" s="41"/>
      <c r="UPQ484" s="41"/>
      <c r="UPR484" s="41"/>
      <c r="UPS484" s="41"/>
      <c r="UPT484" s="41"/>
      <c r="UPU484" s="41"/>
      <c r="UPV484" s="41"/>
      <c r="UPW484" s="41"/>
      <c r="UPX484" s="41"/>
      <c r="UPY484" s="41"/>
      <c r="UPZ484" s="41"/>
      <c r="UQA484" s="41"/>
      <c r="UQB484" s="41"/>
      <c r="UQC484" s="41"/>
      <c r="UQD484" s="41"/>
      <c r="UQE484" s="41"/>
      <c r="UQF484" s="41"/>
      <c r="UQG484" s="41"/>
      <c r="UQH484" s="41"/>
      <c r="UQI484" s="41"/>
      <c r="UQJ484" s="41"/>
      <c r="UQK484" s="41"/>
      <c r="UQL484" s="41"/>
      <c r="UQM484" s="41"/>
      <c r="UQN484" s="41"/>
      <c r="UQO484" s="41"/>
      <c r="UQP484" s="41"/>
      <c r="UQQ484" s="41"/>
      <c r="UQR484" s="41"/>
      <c r="UQS484" s="41"/>
      <c r="UQT484" s="41"/>
      <c r="UQU484" s="41"/>
      <c r="UQV484" s="41"/>
      <c r="UQW484" s="41"/>
      <c r="UQX484" s="41"/>
      <c r="UQY484" s="41"/>
      <c r="UQZ484" s="41"/>
      <c r="URA484" s="41"/>
      <c r="URB484" s="41"/>
      <c r="URC484" s="41"/>
      <c r="URD484" s="41"/>
      <c r="URE484" s="41"/>
      <c r="URF484" s="41"/>
      <c r="URG484" s="41"/>
      <c r="URH484" s="41"/>
      <c r="URI484" s="41"/>
      <c r="URJ484" s="41"/>
      <c r="URK484" s="41"/>
      <c r="URL484" s="41"/>
      <c r="URM484" s="41"/>
      <c r="URN484" s="41"/>
      <c r="URO484" s="41"/>
      <c r="URP484" s="41"/>
      <c r="URQ484" s="41"/>
      <c r="URR484" s="41"/>
      <c r="URS484" s="41"/>
      <c r="URT484" s="41"/>
      <c r="URU484" s="41"/>
      <c r="URV484" s="41"/>
      <c r="URW484" s="41"/>
      <c r="URX484" s="41"/>
      <c r="URY484" s="41"/>
      <c r="URZ484" s="41"/>
      <c r="USA484" s="41"/>
      <c r="USB484" s="41"/>
      <c r="USC484" s="41"/>
      <c r="USD484" s="41"/>
      <c r="USE484" s="41"/>
      <c r="USF484" s="41"/>
      <c r="USG484" s="41"/>
      <c r="USH484" s="41"/>
      <c r="USI484" s="41"/>
      <c r="USJ484" s="41"/>
      <c r="USK484" s="41"/>
      <c r="USL484" s="41"/>
      <c r="USM484" s="41"/>
      <c r="USN484" s="41"/>
      <c r="USO484" s="41"/>
      <c r="USP484" s="41"/>
      <c r="USQ484" s="41"/>
      <c r="USR484" s="41"/>
      <c r="USS484" s="41"/>
      <c r="UST484" s="41"/>
      <c r="USU484" s="41"/>
      <c r="USV484" s="41"/>
      <c r="USW484" s="41"/>
      <c r="USX484" s="41"/>
      <c r="USY484" s="41"/>
      <c r="USZ484" s="41"/>
      <c r="UTA484" s="41"/>
      <c r="UTB484" s="41"/>
      <c r="UTC484" s="41"/>
      <c r="UTD484" s="41"/>
      <c r="UTE484" s="41"/>
      <c r="UTF484" s="41"/>
      <c r="UTG484" s="41"/>
      <c r="UTH484" s="41"/>
      <c r="UTI484" s="41"/>
      <c r="UTJ484" s="41"/>
      <c r="UTK484" s="41"/>
      <c r="UTL484" s="41"/>
      <c r="UTM484" s="41"/>
      <c r="UTN484" s="41"/>
      <c r="UTO484" s="41"/>
      <c r="UTP484" s="41"/>
      <c r="UTQ484" s="41"/>
      <c r="UTR484" s="41"/>
      <c r="UTS484" s="41"/>
      <c r="UTT484" s="41"/>
      <c r="UTU484" s="41"/>
      <c r="UTV484" s="41"/>
      <c r="UTW484" s="41"/>
      <c r="UTX484" s="41"/>
      <c r="UTY484" s="41"/>
      <c r="UTZ484" s="41"/>
      <c r="UUA484" s="41"/>
      <c r="UUB484" s="41"/>
      <c r="UUC484" s="41"/>
      <c r="UUD484" s="41"/>
      <c r="UUE484" s="41"/>
      <c r="UUF484" s="41"/>
      <c r="UUG484" s="41"/>
      <c r="UUH484" s="41"/>
      <c r="UUI484" s="41"/>
      <c r="UUJ484" s="41"/>
      <c r="UUK484" s="41"/>
      <c r="UUL484" s="41"/>
      <c r="UUM484" s="41"/>
      <c r="UUN484" s="41"/>
      <c r="UUO484" s="41"/>
      <c r="UUP484" s="41"/>
      <c r="UUQ484" s="41"/>
      <c r="UUR484" s="41"/>
      <c r="UUS484" s="41"/>
      <c r="UUT484" s="41"/>
      <c r="UUU484" s="41"/>
      <c r="UUV484" s="41"/>
      <c r="UUW484" s="41"/>
      <c r="UUX484" s="41"/>
      <c r="UUY484" s="41"/>
      <c r="UUZ484" s="41"/>
      <c r="UVA484" s="41"/>
      <c r="UVB484" s="41"/>
      <c r="UVC484" s="41"/>
      <c r="UVD484" s="41"/>
      <c r="UVE484" s="41"/>
      <c r="UVF484" s="41"/>
      <c r="UVG484" s="41"/>
      <c r="UVH484" s="41"/>
      <c r="UVI484" s="41"/>
      <c r="UVJ484" s="41"/>
      <c r="UVK484" s="41"/>
      <c r="UVL484" s="41"/>
      <c r="UVM484" s="41"/>
      <c r="UVN484" s="41"/>
      <c r="UVO484" s="41"/>
      <c r="UVP484" s="41"/>
      <c r="UVQ484" s="41"/>
      <c r="UVR484" s="41"/>
      <c r="UVS484" s="41"/>
      <c r="UVT484" s="41"/>
      <c r="UVU484" s="41"/>
      <c r="UVV484" s="41"/>
      <c r="UVW484" s="41"/>
      <c r="UVX484" s="41"/>
      <c r="UVY484" s="41"/>
      <c r="UVZ484" s="41"/>
      <c r="UWA484" s="41"/>
      <c r="UWB484" s="41"/>
      <c r="UWC484" s="41"/>
      <c r="UWD484" s="41"/>
      <c r="UWE484" s="41"/>
      <c r="UWF484" s="41"/>
      <c r="UWG484" s="41"/>
      <c r="UWH484" s="41"/>
      <c r="UWI484" s="41"/>
      <c r="UWJ484" s="41"/>
      <c r="UWK484" s="41"/>
      <c r="UWL484" s="41"/>
      <c r="UWM484" s="41"/>
      <c r="UWN484" s="41"/>
      <c r="UWO484" s="41"/>
      <c r="UWP484" s="41"/>
      <c r="UWQ484" s="41"/>
      <c r="UWR484" s="41"/>
      <c r="UWS484" s="41"/>
      <c r="UWT484" s="41"/>
      <c r="UWU484" s="41"/>
      <c r="UWV484" s="41"/>
      <c r="UWW484" s="41"/>
      <c r="UWX484" s="41"/>
      <c r="UWY484" s="41"/>
      <c r="UWZ484" s="41"/>
      <c r="UXA484" s="41"/>
      <c r="UXB484" s="41"/>
      <c r="UXC484" s="41"/>
      <c r="UXD484" s="41"/>
      <c r="UXE484" s="41"/>
      <c r="UXF484" s="41"/>
      <c r="UXG484" s="41"/>
      <c r="UXH484" s="41"/>
      <c r="UXI484" s="41"/>
      <c r="UXJ484" s="41"/>
      <c r="UXK484" s="41"/>
      <c r="UXL484" s="41"/>
      <c r="UXM484" s="41"/>
      <c r="UXN484" s="41"/>
      <c r="UXO484" s="41"/>
      <c r="UXP484" s="41"/>
      <c r="UXQ484" s="41"/>
      <c r="UXR484" s="41"/>
      <c r="UXS484" s="41"/>
      <c r="UXT484" s="41"/>
      <c r="UXU484" s="41"/>
      <c r="UXV484" s="41"/>
      <c r="UXW484" s="41"/>
      <c r="UXX484" s="41"/>
      <c r="UXY484" s="41"/>
      <c r="UXZ484" s="41"/>
      <c r="UYA484" s="41"/>
      <c r="UYB484" s="41"/>
      <c r="UYC484" s="41"/>
      <c r="UYD484" s="41"/>
      <c r="UYE484" s="41"/>
      <c r="UYF484" s="41"/>
      <c r="UYG484" s="41"/>
      <c r="UYH484" s="41"/>
      <c r="UYI484" s="41"/>
      <c r="UYJ484" s="41"/>
      <c r="UYK484" s="41"/>
      <c r="UYL484" s="41"/>
      <c r="UYM484" s="41"/>
      <c r="UYN484" s="41"/>
      <c r="UYO484" s="41"/>
      <c r="UYP484" s="41"/>
      <c r="UYQ484" s="41"/>
      <c r="UYR484" s="41"/>
      <c r="UYS484" s="41"/>
      <c r="UYT484" s="41"/>
      <c r="UYU484" s="41"/>
      <c r="UYV484" s="41"/>
      <c r="UYW484" s="41"/>
      <c r="UYX484" s="41"/>
      <c r="UYY484" s="41"/>
      <c r="UYZ484" s="41"/>
      <c r="UZA484" s="41"/>
      <c r="UZB484" s="41"/>
      <c r="UZC484" s="41"/>
      <c r="UZD484" s="41"/>
      <c r="UZE484" s="41"/>
      <c r="UZF484" s="41"/>
      <c r="UZG484" s="41"/>
      <c r="UZH484" s="41"/>
      <c r="UZI484" s="41"/>
      <c r="UZJ484" s="41"/>
      <c r="UZK484" s="41"/>
      <c r="UZL484" s="41"/>
      <c r="UZM484" s="41"/>
      <c r="UZN484" s="41"/>
      <c r="UZO484" s="41"/>
      <c r="UZP484" s="41"/>
      <c r="UZQ484" s="41"/>
      <c r="UZR484" s="41"/>
      <c r="UZS484" s="41"/>
      <c r="UZT484" s="41"/>
      <c r="UZU484" s="41"/>
      <c r="UZV484" s="41"/>
      <c r="UZW484" s="41"/>
      <c r="UZX484" s="41"/>
      <c r="UZY484" s="41"/>
      <c r="UZZ484" s="41"/>
      <c r="VAA484" s="41"/>
      <c r="VAB484" s="41"/>
      <c r="VAC484" s="41"/>
      <c r="VAD484" s="41"/>
      <c r="VAE484" s="41"/>
      <c r="VAF484" s="41"/>
      <c r="VAG484" s="41"/>
      <c r="VAH484" s="41"/>
      <c r="VAI484" s="41"/>
      <c r="VAJ484" s="41"/>
      <c r="VAK484" s="41"/>
      <c r="VAL484" s="41"/>
      <c r="VAM484" s="41"/>
      <c r="VAN484" s="41"/>
      <c r="VAO484" s="41"/>
      <c r="VAP484" s="41"/>
      <c r="VAQ484" s="41"/>
      <c r="VAR484" s="41"/>
      <c r="VAS484" s="41"/>
      <c r="VAT484" s="41"/>
      <c r="VAU484" s="41"/>
      <c r="VAV484" s="41"/>
      <c r="VAW484" s="41"/>
      <c r="VAX484" s="41"/>
      <c r="VAY484" s="41"/>
      <c r="VAZ484" s="41"/>
      <c r="VBA484" s="41"/>
      <c r="VBB484" s="41"/>
      <c r="VBC484" s="41"/>
      <c r="VBD484" s="41"/>
      <c r="VBE484" s="41"/>
      <c r="VBF484" s="41"/>
      <c r="VBG484" s="41"/>
      <c r="VBH484" s="41"/>
      <c r="VBI484" s="41"/>
      <c r="VBJ484" s="41"/>
      <c r="VBK484" s="41"/>
      <c r="VBL484" s="41"/>
      <c r="VBM484" s="41"/>
      <c r="VBN484" s="41"/>
      <c r="VBO484" s="41"/>
      <c r="VBP484" s="41"/>
      <c r="VBQ484" s="41"/>
      <c r="VBR484" s="41"/>
      <c r="VBS484" s="41"/>
      <c r="VBT484" s="41"/>
      <c r="VBU484" s="41"/>
      <c r="VBV484" s="41"/>
      <c r="VBW484" s="41"/>
      <c r="VBX484" s="41"/>
      <c r="VBY484" s="41"/>
      <c r="VBZ484" s="41"/>
      <c r="VCA484" s="41"/>
      <c r="VCB484" s="41"/>
      <c r="VCC484" s="41"/>
      <c r="VCD484" s="41"/>
      <c r="VCE484" s="41"/>
      <c r="VCF484" s="41"/>
      <c r="VCG484" s="41"/>
      <c r="VCH484" s="41"/>
      <c r="VCI484" s="41"/>
      <c r="VCJ484" s="41"/>
      <c r="VCK484" s="41"/>
      <c r="VCL484" s="41"/>
      <c r="VCM484" s="41"/>
      <c r="VCN484" s="41"/>
      <c r="VCO484" s="41"/>
      <c r="VCP484" s="41"/>
      <c r="VCQ484" s="41"/>
      <c r="VCR484" s="41"/>
      <c r="VCS484" s="41"/>
      <c r="VCT484" s="41"/>
      <c r="VCU484" s="41"/>
      <c r="VCV484" s="41"/>
      <c r="VCW484" s="41"/>
      <c r="VCX484" s="41"/>
      <c r="VCY484" s="41"/>
      <c r="VCZ484" s="41"/>
      <c r="VDA484" s="41"/>
      <c r="VDB484" s="41"/>
      <c r="VDC484" s="41"/>
      <c r="VDD484" s="41"/>
      <c r="VDE484" s="41"/>
      <c r="VDF484" s="41"/>
      <c r="VDG484" s="41"/>
      <c r="VDH484" s="41"/>
      <c r="VDI484" s="41"/>
      <c r="VDJ484" s="41"/>
      <c r="VDK484" s="41"/>
      <c r="VDL484" s="41"/>
      <c r="VDM484" s="41"/>
      <c r="VDN484" s="41"/>
      <c r="VDO484" s="41"/>
      <c r="VDP484" s="41"/>
      <c r="VDQ484" s="41"/>
      <c r="VDR484" s="41"/>
      <c r="VDS484" s="41"/>
      <c r="VDT484" s="41"/>
      <c r="VDU484" s="41"/>
      <c r="VDV484" s="41"/>
      <c r="VDW484" s="41"/>
      <c r="VDX484" s="41"/>
      <c r="VDY484" s="41"/>
      <c r="VDZ484" s="41"/>
      <c r="VEA484" s="41"/>
      <c r="VEB484" s="41"/>
      <c r="VEC484" s="41"/>
      <c r="VED484" s="41"/>
      <c r="VEE484" s="41"/>
      <c r="VEF484" s="41"/>
      <c r="VEG484" s="41"/>
      <c r="VEH484" s="41"/>
      <c r="VEI484" s="41"/>
      <c r="VEJ484" s="41"/>
      <c r="VEK484" s="41"/>
      <c r="VEL484" s="41"/>
      <c r="VEM484" s="41"/>
      <c r="VEN484" s="41"/>
      <c r="VEO484" s="41"/>
      <c r="VEP484" s="41"/>
      <c r="VEQ484" s="41"/>
      <c r="VER484" s="41"/>
      <c r="VES484" s="41"/>
      <c r="VET484" s="41"/>
      <c r="VEU484" s="41"/>
      <c r="VEV484" s="41"/>
      <c r="VEW484" s="41"/>
      <c r="VEX484" s="41"/>
      <c r="VEY484" s="41"/>
      <c r="VEZ484" s="41"/>
      <c r="VFA484" s="41"/>
      <c r="VFB484" s="41"/>
      <c r="VFC484" s="41"/>
      <c r="VFD484" s="41"/>
      <c r="VFE484" s="41"/>
      <c r="VFF484" s="41"/>
      <c r="VFG484" s="41"/>
      <c r="VFH484" s="41"/>
      <c r="VFI484" s="41"/>
      <c r="VFJ484" s="41"/>
      <c r="VFK484" s="41"/>
      <c r="VFL484" s="41"/>
      <c r="VFM484" s="41"/>
      <c r="VFN484" s="41"/>
      <c r="VFO484" s="41"/>
      <c r="VFP484" s="41"/>
      <c r="VFQ484" s="41"/>
      <c r="VFR484" s="41"/>
      <c r="VFS484" s="41"/>
      <c r="VFT484" s="41"/>
      <c r="VFU484" s="41"/>
      <c r="VFV484" s="41"/>
      <c r="VFW484" s="41"/>
      <c r="VFX484" s="41"/>
      <c r="VFY484" s="41"/>
      <c r="VFZ484" s="41"/>
      <c r="VGA484" s="41"/>
      <c r="VGB484" s="41"/>
      <c r="VGC484" s="41"/>
      <c r="VGD484" s="41"/>
      <c r="VGE484" s="41"/>
      <c r="VGF484" s="41"/>
      <c r="VGG484" s="41"/>
      <c r="VGH484" s="41"/>
      <c r="VGI484" s="41"/>
      <c r="VGJ484" s="41"/>
      <c r="VGK484" s="41"/>
      <c r="VGL484" s="41"/>
      <c r="VGM484" s="41"/>
      <c r="VGN484" s="41"/>
      <c r="VGO484" s="41"/>
      <c r="VGP484" s="41"/>
      <c r="VGQ484" s="41"/>
      <c r="VGR484" s="41"/>
      <c r="VGS484" s="41"/>
      <c r="VGT484" s="41"/>
      <c r="VGU484" s="41"/>
      <c r="VGV484" s="41"/>
      <c r="VGW484" s="41"/>
      <c r="VGX484" s="41"/>
      <c r="VGY484" s="41"/>
      <c r="VGZ484" s="41"/>
      <c r="VHA484" s="41"/>
      <c r="VHB484" s="41"/>
      <c r="VHC484" s="41"/>
      <c r="VHD484" s="41"/>
      <c r="VHE484" s="41"/>
      <c r="VHF484" s="41"/>
      <c r="VHG484" s="41"/>
      <c r="VHH484" s="41"/>
      <c r="VHI484" s="41"/>
      <c r="VHJ484" s="41"/>
      <c r="VHK484" s="41"/>
      <c r="VHL484" s="41"/>
      <c r="VHM484" s="41"/>
      <c r="VHN484" s="41"/>
      <c r="VHO484" s="41"/>
      <c r="VHP484" s="41"/>
      <c r="VHQ484" s="41"/>
      <c r="VHR484" s="41"/>
      <c r="VHS484" s="41"/>
      <c r="VHT484" s="41"/>
      <c r="VHU484" s="41"/>
      <c r="VHV484" s="41"/>
      <c r="VHW484" s="41"/>
      <c r="VHX484" s="41"/>
      <c r="VHY484" s="41"/>
      <c r="VHZ484" s="41"/>
      <c r="VIA484" s="41"/>
      <c r="VIB484" s="41"/>
      <c r="VIC484" s="41"/>
      <c r="VID484" s="41"/>
      <c r="VIE484" s="41"/>
      <c r="VIF484" s="41"/>
      <c r="VIG484" s="41"/>
      <c r="VIH484" s="41"/>
      <c r="VII484" s="41"/>
      <c r="VIJ484" s="41"/>
      <c r="VIK484" s="41"/>
      <c r="VIL484" s="41"/>
      <c r="VIM484" s="41"/>
      <c r="VIN484" s="41"/>
      <c r="VIO484" s="41"/>
      <c r="VIP484" s="41"/>
      <c r="VIQ484" s="41"/>
      <c r="VIR484" s="41"/>
      <c r="VIS484" s="41"/>
      <c r="VIT484" s="41"/>
      <c r="VIU484" s="41"/>
      <c r="VIV484" s="41"/>
      <c r="VIW484" s="41"/>
      <c r="VIX484" s="41"/>
      <c r="VIY484" s="41"/>
      <c r="VIZ484" s="41"/>
      <c r="VJA484" s="41"/>
      <c r="VJB484" s="41"/>
      <c r="VJC484" s="41"/>
      <c r="VJD484" s="41"/>
      <c r="VJE484" s="41"/>
      <c r="VJF484" s="41"/>
      <c r="VJG484" s="41"/>
      <c r="VJH484" s="41"/>
      <c r="VJI484" s="41"/>
      <c r="VJJ484" s="41"/>
      <c r="VJK484" s="41"/>
      <c r="VJL484" s="41"/>
      <c r="VJM484" s="41"/>
      <c r="VJN484" s="41"/>
      <c r="VJO484" s="41"/>
      <c r="VJP484" s="41"/>
      <c r="VJQ484" s="41"/>
      <c r="VJR484" s="41"/>
      <c r="VJS484" s="41"/>
      <c r="VJT484" s="41"/>
      <c r="VJU484" s="41"/>
      <c r="VJV484" s="41"/>
      <c r="VJW484" s="41"/>
      <c r="VJX484" s="41"/>
      <c r="VJY484" s="41"/>
      <c r="VJZ484" s="41"/>
      <c r="VKA484" s="41"/>
      <c r="VKB484" s="41"/>
      <c r="VKC484" s="41"/>
      <c r="VKD484" s="41"/>
      <c r="VKE484" s="41"/>
      <c r="VKF484" s="41"/>
      <c r="VKG484" s="41"/>
      <c r="VKH484" s="41"/>
      <c r="VKI484" s="41"/>
      <c r="VKJ484" s="41"/>
      <c r="VKK484" s="41"/>
      <c r="VKL484" s="41"/>
      <c r="VKM484" s="41"/>
      <c r="VKN484" s="41"/>
      <c r="VKO484" s="41"/>
      <c r="VKP484" s="41"/>
      <c r="VKQ484" s="41"/>
      <c r="VKR484" s="41"/>
      <c r="VKS484" s="41"/>
      <c r="VKT484" s="41"/>
      <c r="VKU484" s="41"/>
      <c r="VKV484" s="41"/>
      <c r="VKW484" s="41"/>
      <c r="VKX484" s="41"/>
      <c r="VKY484" s="41"/>
      <c r="VKZ484" s="41"/>
      <c r="VLA484" s="41"/>
      <c r="VLB484" s="41"/>
      <c r="VLC484" s="41"/>
      <c r="VLD484" s="41"/>
      <c r="VLE484" s="41"/>
      <c r="VLF484" s="41"/>
      <c r="VLG484" s="41"/>
      <c r="VLH484" s="41"/>
      <c r="VLI484" s="41"/>
      <c r="VLJ484" s="41"/>
      <c r="VLK484" s="41"/>
      <c r="VLL484" s="41"/>
      <c r="VLM484" s="41"/>
      <c r="VLN484" s="41"/>
      <c r="VLO484" s="41"/>
      <c r="VLP484" s="41"/>
      <c r="VLQ484" s="41"/>
      <c r="VLR484" s="41"/>
      <c r="VLS484" s="41"/>
      <c r="VLT484" s="41"/>
      <c r="VLU484" s="41"/>
      <c r="VLV484" s="41"/>
      <c r="VLW484" s="41"/>
      <c r="VLX484" s="41"/>
      <c r="VLY484" s="41"/>
      <c r="VLZ484" s="41"/>
      <c r="VMA484" s="41"/>
      <c r="VMB484" s="41"/>
      <c r="VMC484" s="41"/>
      <c r="VMD484" s="41"/>
      <c r="VME484" s="41"/>
      <c r="VMF484" s="41"/>
      <c r="VMG484" s="41"/>
      <c r="VMH484" s="41"/>
      <c r="VMI484" s="41"/>
      <c r="VMJ484" s="41"/>
      <c r="VMK484" s="41"/>
      <c r="VML484" s="41"/>
      <c r="VMM484" s="41"/>
      <c r="VMN484" s="41"/>
      <c r="VMO484" s="41"/>
      <c r="VMP484" s="41"/>
      <c r="VMQ484" s="41"/>
      <c r="VMR484" s="41"/>
      <c r="VMS484" s="41"/>
      <c r="VMT484" s="41"/>
      <c r="VMU484" s="41"/>
      <c r="VMV484" s="41"/>
      <c r="VMW484" s="41"/>
      <c r="VMX484" s="41"/>
      <c r="VMY484" s="41"/>
      <c r="VMZ484" s="41"/>
      <c r="VNA484" s="41"/>
      <c r="VNB484" s="41"/>
      <c r="VNC484" s="41"/>
      <c r="VND484" s="41"/>
      <c r="VNE484" s="41"/>
      <c r="VNF484" s="41"/>
      <c r="VNG484" s="41"/>
      <c r="VNH484" s="41"/>
      <c r="VNI484" s="41"/>
      <c r="VNJ484" s="41"/>
      <c r="VNK484" s="41"/>
      <c r="VNL484" s="41"/>
      <c r="VNM484" s="41"/>
      <c r="VNN484" s="41"/>
      <c r="VNO484" s="41"/>
      <c r="VNP484" s="41"/>
      <c r="VNQ484" s="41"/>
      <c r="VNR484" s="41"/>
      <c r="VNS484" s="41"/>
      <c r="VNT484" s="41"/>
      <c r="VNU484" s="41"/>
      <c r="VNV484" s="41"/>
      <c r="VNW484" s="41"/>
      <c r="VNX484" s="41"/>
      <c r="VNY484" s="41"/>
      <c r="VNZ484" s="41"/>
      <c r="VOA484" s="41"/>
      <c r="VOB484" s="41"/>
      <c r="VOC484" s="41"/>
      <c r="VOD484" s="41"/>
      <c r="VOE484" s="41"/>
      <c r="VOF484" s="41"/>
      <c r="VOG484" s="41"/>
      <c r="VOH484" s="41"/>
      <c r="VOI484" s="41"/>
      <c r="VOJ484" s="41"/>
      <c r="VOK484" s="41"/>
      <c r="VOL484" s="41"/>
      <c r="VOM484" s="41"/>
      <c r="VON484" s="41"/>
      <c r="VOO484" s="41"/>
      <c r="VOP484" s="41"/>
      <c r="VOQ484" s="41"/>
      <c r="VOR484" s="41"/>
      <c r="VOS484" s="41"/>
      <c r="VOT484" s="41"/>
      <c r="VOU484" s="41"/>
      <c r="VOV484" s="41"/>
      <c r="VOW484" s="41"/>
      <c r="VOX484" s="41"/>
      <c r="VOY484" s="41"/>
      <c r="VOZ484" s="41"/>
      <c r="VPA484" s="41"/>
      <c r="VPB484" s="41"/>
      <c r="VPC484" s="41"/>
      <c r="VPD484" s="41"/>
      <c r="VPE484" s="41"/>
      <c r="VPF484" s="41"/>
      <c r="VPG484" s="41"/>
      <c r="VPH484" s="41"/>
      <c r="VPI484" s="41"/>
      <c r="VPJ484" s="41"/>
      <c r="VPK484" s="41"/>
      <c r="VPL484" s="41"/>
      <c r="VPM484" s="41"/>
      <c r="VPN484" s="41"/>
      <c r="VPO484" s="41"/>
      <c r="VPP484" s="41"/>
      <c r="VPQ484" s="41"/>
      <c r="VPR484" s="41"/>
      <c r="VPS484" s="41"/>
      <c r="VPT484" s="41"/>
      <c r="VPU484" s="41"/>
      <c r="VPV484" s="41"/>
      <c r="VPW484" s="41"/>
      <c r="VPX484" s="41"/>
      <c r="VPY484" s="41"/>
      <c r="VPZ484" s="41"/>
      <c r="VQA484" s="41"/>
      <c r="VQB484" s="41"/>
      <c r="VQC484" s="41"/>
      <c r="VQD484" s="41"/>
      <c r="VQE484" s="41"/>
      <c r="VQF484" s="41"/>
      <c r="VQG484" s="41"/>
      <c r="VQH484" s="41"/>
      <c r="VQI484" s="41"/>
      <c r="VQJ484" s="41"/>
      <c r="VQK484" s="41"/>
      <c r="VQL484" s="41"/>
      <c r="VQM484" s="41"/>
      <c r="VQN484" s="41"/>
      <c r="VQO484" s="41"/>
      <c r="VQP484" s="41"/>
      <c r="VQQ484" s="41"/>
      <c r="VQR484" s="41"/>
      <c r="VQS484" s="41"/>
      <c r="VQT484" s="41"/>
      <c r="VQU484" s="41"/>
      <c r="VQV484" s="41"/>
      <c r="VQW484" s="41"/>
      <c r="VQX484" s="41"/>
      <c r="VQY484" s="41"/>
      <c r="VQZ484" s="41"/>
      <c r="VRA484" s="41"/>
      <c r="VRB484" s="41"/>
      <c r="VRC484" s="41"/>
      <c r="VRD484" s="41"/>
      <c r="VRE484" s="41"/>
      <c r="VRF484" s="41"/>
      <c r="VRG484" s="41"/>
      <c r="VRH484" s="41"/>
      <c r="VRI484" s="41"/>
      <c r="VRJ484" s="41"/>
      <c r="VRK484" s="41"/>
      <c r="VRL484" s="41"/>
      <c r="VRM484" s="41"/>
      <c r="VRN484" s="41"/>
      <c r="VRO484" s="41"/>
      <c r="VRP484" s="41"/>
      <c r="VRQ484" s="41"/>
      <c r="VRR484" s="41"/>
      <c r="VRS484" s="41"/>
      <c r="VRT484" s="41"/>
      <c r="VRU484" s="41"/>
      <c r="VRV484" s="41"/>
      <c r="VRW484" s="41"/>
      <c r="VRX484" s="41"/>
      <c r="VRY484" s="41"/>
      <c r="VRZ484" s="41"/>
      <c r="VSA484" s="41"/>
      <c r="VSB484" s="41"/>
      <c r="VSC484" s="41"/>
      <c r="VSD484" s="41"/>
      <c r="VSE484" s="41"/>
      <c r="VSF484" s="41"/>
      <c r="VSG484" s="41"/>
      <c r="VSH484" s="41"/>
      <c r="VSI484" s="41"/>
      <c r="VSJ484" s="41"/>
      <c r="VSK484" s="41"/>
      <c r="VSL484" s="41"/>
      <c r="VSM484" s="41"/>
      <c r="VSN484" s="41"/>
      <c r="VSO484" s="41"/>
      <c r="VSP484" s="41"/>
      <c r="VSQ484" s="41"/>
      <c r="VSR484" s="41"/>
      <c r="VSS484" s="41"/>
      <c r="VST484" s="41"/>
      <c r="VSU484" s="41"/>
      <c r="VSV484" s="41"/>
      <c r="VSW484" s="41"/>
      <c r="VSX484" s="41"/>
      <c r="VSY484" s="41"/>
      <c r="VSZ484" s="41"/>
      <c r="VTA484" s="41"/>
      <c r="VTB484" s="41"/>
      <c r="VTC484" s="41"/>
      <c r="VTD484" s="41"/>
      <c r="VTE484" s="41"/>
      <c r="VTF484" s="41"/>
      <c r="VTG484" s="41"/>
      <c r="VTH484" s="41"/>
      <c r="VTI484" s="41"/>
      <c r="VTJ484" s="41"/>
      <c r="VTK484" s="41"/>
      <c r="VTL484" s="41"/>
      <c r="VTM484" s="41"/>
      <c r="VTN484" s="41"/>
      <c r="VTO484" s="41"/>
      <c r="VTP484" s="41"/>
      <c r="VTQ484" s="41"/>
      <c r="VTR484" s="41"/>
      <c r="VTS484" s="41"/>
      <c r="VTT484" s="41"/>
      <c r="VTU484" s="41"/>
      <c r="VTV484" s="41"/>
      <c r="VTW484" s="41"/>
      <c r="VTX484" s="41"/>
      <c r="VTY484" s="41"/>
      <c r="VTZ484" s="41"/>
      <c r="VUA484" s="41"/>
      <c r="VUB484" s="41"/>
      <c r="VUC484" s="41"/>
      <c r="VUD484" s="41"/>
      <c r="VUE484" s="41"/>
      <c r="VUF484" s="41"/>
      <c r="VUG484" s="41"/>
      <c r="VUH484" s="41"/>
      <c r="VUI484" s="41"/>
      <c r="VUJ484" s="41"/>
      <c r="VUK484" s="41"/>
      <c r="VUL484" s="41"/>
      <c r="VUM484" s="41"/>
      <c r="VUN484" s="41"/>
      <c r="VUO484" s="41"/>
      <c r="VUP484" s="41"/>
      <c r="VUQ484" s="41"/>
      <c r="VUR484" s="41"/>
      <c r="VUS484" s="41"/>
      <c r="VUT484" s="41"/>
      <c r="VUU484" s="41"/>
      <c r="VUV484" s="41"/>
      <c r="VUW484" s="41"/>
      <c r="VUX484" s="41"/>
      <c r="VUY484" s="41"/>
      <c r="VUZ484" s="41"/>
      <c r="VVA484" s="41"/>
      <c r="VVB484" s="41"/>
      <c r="VVC484" s="41"/>
      <c r="VVD484" s="41"/>
      <c r="VVE484" s="41"/>
      <c r="VVF484" s="41"/>
      <c r="VVG484" s="41"/>
      <c r="VVH484" s="41"/>
      <c r="VVI484" s="41"/>
      <c r="VVJ484" s="41"/>
      <c r="VVK484" s="41"/>
      <c r="VVL484" s="41"/>
      <c r="VVM484" s="41"/>
      <c r="VVN484" s="41"/>
      <c r="VVO484" s="41"/>
      <c r="VVP484" s="41"/>
      <c r="VVQ484" s="41"/>
      <c r="VVR484" s="41"/>
      <c r="VVS484" s="41"/>
      <c r="VVT484" s="41"/>
      <c r="VVU484" s="41"/>
      <c r="VVV484" s="41"/>
      <c r="VVW484" s="41"/>
      <c r="VVX484" s="41"/>
      <c r="VVY484" s="41"/>
      <c r="VVZ484" s="41"/>
      <c r="VWA484" s="41"/>
      <c r="VWB484" s="41"/>
      <c r="VWC484" s="41"/>
      <c r="VWD484" s="41"/>
      <c r="VWE484" s="41"/>
      <c r="VWF484" s="41"/>
      <c r="VWG484" s="41"/>
      <c r="VWH484" s="41"/>
      <c r="VWI484" s="41"/>
      <c r="VWJ484" s="41"/>
      <c r="VWK484" s="41"/>
      <c r="VWL484" s="41"/>
      <c r="VWM484" s="41"/>
      <c r="VWN484" s="41"/>
      <c r="VWO484" s="41"/>
      <c r="VWP484" s="41"/>
      <c r="VWQ484" s="41"/>
      <c r="VWR484" s="41"/>
      <c r="VWS484" s="41"/>
      <c r="VWT484" s="41"/>
      <c r="VWU484" s="41"/>
      <c r="VWV484" s="41"/>
      <c r="VWW484" s="41"/>
      <c r="VWX484" s="41"/>
      <c r="VWY484" s="41"/>
      <c r="VWZ484" s="41"/>
      <c r="VXA484" s="41"/>
      <c r="VXB484" s="41"/>
      <c r="VXC484" s="41"/>
      <c r="VXD484" s="41"/>
      <c r="VXE484" s="41"/>
      <c r="VXF484" s="41"/>
      <c r="VXG484" s="41"/>
      <c r="VXH484" s="41"/>
      <c r="VXI484" s="41"/>
      <c r="VXJ484" s="41"/>
      <c r="VXK484" s="41"/>
      <c r="VXL484" s="41"/>
      <c r="VXM484" s="41"/>
      <c r="VXN484" s="41"/>
      <c r="VXO484" s="41"/>
      <c r="VXP484" s="41"/>
      <c r="VXQ484" s="41"/>
      <c r="VXR484" s="41"/>
      <c r="VXS484" s="41"/>
      <c r="VXT484" s="41"/>
      <c r="VXU484" s="41"/>
      <c r="VXV484" s="41"/>
      <c r="VXW484" s="41"/>
      <c r="VXX484" s="41"/>
      <c r="VXY484" s="41"/>
      <c r="VXZ484" s="41"/>
      <c r="VYA484" s="41"/>
      <c r="VYB484" s="41"/>
      <c r="VYC484" s="41"/>
      <c r="VYD484" s="41"/>
      <c r="VYE484" s="41"/>
      <c r="VYF484" s="41"/>
      <c r="VYG484" s="41"/>
      <c r="VYH484" s="41"/>
      <c r="VYI484" s="41"/>
      <c r="VYJ484" s="41"/>
      <c r="VYK484" s="41"/>
      <c r="VYL484" s="41"/>
      <c r="VYM484" s="41"/>
      <c r="VYN484" s="41"/>
      <c r="VYO484" s="41"/>
      <c r="VYP484" s="41"/>
      <c r="VYQ484" s="41"/>
      <c r="VYR484" s="41"/>
      <c r="VYS484" s="41"/>
      <c r="VYT484" s="41"/>
      <c r="VYU484" s="41"/>
      <c r="VYV484" s="41"/>
      <c r="VYW484" s="41"/>
      <c r="VYX484" s="41"/>
      <c r="VYY484" s="41"/>
      <c r="VYZ484" s="41"/>
      <c r="VZA484" s="41"/>
      <c r="VZB484" s="41"/>
      <c r="VZC484" s="41"/>
      <c r="VZD484" s="41"/>
      <c r="VZE484" s="41"/>
      <c r="VZF484" s="41"/>
      <c r="VZG484" s="41"/>
      <c r="VZH484" s="41"/>
      <c r="VZI484" s="41"/>
      <c r="VZJ484" s="41"/>
      <c r="VZK484" s="41"/>
      <c r="VZL484" s="41"/>
      <c r="VZM484" s="41"/>
      <c r="VZN484" s="41"/>
      <c r="VZO484" s="41"/>
      <c r="VZP484" s="41"/>
      <c r="VZQ484" s="41"/>
      <c r="VZR484" s="41"/>
      <c r="VZS484" s="41"/>
      <c r="VZT484" s="41"/>
      <c r="VZU484" s="41"/>
      <c r="VZV484" s="41"/>
      <c r="VZW484" s="41"/>
      <c r="VZX484" s="41"/>
      <c r="VZY484" s="41"/>
      <c r="VZZ484" s="41"/>
      <c r="WAA484" s="41"/>
      <c r="WAB484" s="41"/>
      <c r="WAC484" s="41"/>
      <c r="WAD484" s="41"/>
      <c r="WAE484" s="41"/>
      <c r="WAF484" s="41"/>
      <c r="WAG484" s="41"/>
      <c r="WAH484" s="41"/>
      <c r="WAI484" s="41"/>
      <c r="WAJ484" s="41"/>
      <c r="WAK484" s="41"/>
      <c r="WAL484" s="41"/>
      <c r="WAM484" s="41"/>
      <c r="WAN484" s="41"/>
      <c r="WAO484" s="41"/>
      <c r="WAP484" s="41"/>
      <c r="WAQ484" s="41"/>
      <c r="WAR484" s="41"/>
      <c r="WAS484" s="41"/>
      <c r="WAT484" s="41"/>
      <c r="WAU484" s="41"/>
      <c r="WAV484" s="41"/>
      <c r="WAW484" s="41"/>
      <c r="WAX484" s="41"/>
      <c r="WAY484" s="41"/>
      <c r="WAZ484" s="41"/>
      <c r="WBA484" s="41"/>
      <c r="WBB484" s="41"/>
      <c r="WBC484" s="41"/>
      <c r="WBD484" s="41"/>
      <c r="WBE484" s="41"/>
      <c r="WBF484" s="41"/>
      <c r="WBG484" s="41"/>
      <c r="WBH484" s="41"/>
      <c r="WBI484" s="41"/>
      <c r="WBJ484" s="41"/>
      <c r="WBK484" s="41"/>
      <c r="WBL484" s="41"/>
      <c r="WBM484" s="41"/>
      <c r="WBN484" s="41"/>
      <c r="WBO484" s="41"/>
      <c r="WBP484" s="41"/>
      <c r="WBQ484" s="41"/>
      <c r="WBR484" s="41"/>
      <c r="WBS484" s="41"/>
      <c r="WBT484" s="41"/>
      <c r="WBU484" s="41"/>
      <c r="WBV484" s="41"/>
      <c r="WBW484" s="41"/>
      <c r="WBX484" s="41"/>
      <c r="WBY484" s="41"/>
      <c r="WBZ484" s="41"/>
      <c r="WCA484" s="41"/>
      <c r="WCB484" s="41"/>
      <c r="WCC484" s="41"/>
      <c r="WCD484" s="41"/>
      <c r="WCE484" s="41"/>
      <c r="WCF484" s="41"/>
      <c r="WCG484" s="41"/>
      <c r="WCH484" s="41"/>
      <c r="WCI484" s="41"/>
      <c r="WCJ484" s="41"/>
      <c r="WCK484" s="41"/>
      <c r="WCL484" s="41"/>
      <c r="WCM484" s="41"/>
      <c r="WCN484" s="41"/>
      <c r="WCO484" s="41"/>
      <c r="WCP484" s="41"/>
      <c r="WCQ484" s="41"/>
      <c r="WCR484" s="41"/>
      <c r="WCS484" s="41"/>
      <c r="WCT484" s="41"/>
      <c r="WCU484" s="41"/>
      <c r="WCV484" s="41"/>
      <c r="WCW484" s="41"/>
      <c r="WCX484" s="41"/>
      <c r="WCY484" s="41"/>
      <c r="WCZ484" s="41"/>
      <c r="WDA484" s="41"/>
      <c r="WDB484" s="41"/>
      <c r="WDC484" s="41"/>
      <c r="WDD484" s="41"/>
      <c r="WDE484" s="41"/>
      <c r="WDF484" s="41"/>
      <c r="WDG484" s="41"/>
      <c r="WDH484" s="41"/>
      <c r="WDI484" s="41"/>
      <c r="WDJ484" s="41"/>
      <c r="WDK484" s="41"/>
      <c r="WDL484" s="41"/>
      <c r="WDM484" s="41"/>
      <c r="WDN484" s="41"/>
      <c r="WDO484" s="41"/>
      <c r="WDP484" s="41"/>
      <c r="WDQ484" s="41"/>
      <c r="WDR484" s="41"/>
      <c r="WDS484" s="41"/>
      <c r="WDT484" s="41"/>
      <c r="WDU484" s="41"/>
      <c r="WDV484" s="41"/>
      <c r="WDW484" s="41"/>
      <c r="WDX484" s="41"/>
      <c r="WDY484" s="41"/>
      <c r="WDZ484" s="41"/>
      <c r="WEA484" s="41"/>
      <c r="WEB484" s="41"/>
      <c r="WEC484" s="41"/>
      <c r="WED484" s="41"/>
      <c r="WEE484" s="41"/>
      <c r="WEF484" s="41"/>
      <c r="WEG484" s="41"/>
      <c r="WEH484" s="41"/>
      <c r="WEI484" s="41"/>
      <c r="WEJ484" s="41"/>
      <c r="WEK484" s="41"/>
      <c r="WEL484" s="41"/>
      <c r="WEM484" s="41"/>
      <c r="WEN484" s="41"/>
      <c r="WEO484" s="41"/>
      <c r="WEP484" s="41"/>
      <c r="WEQ484" s="41"/>
      <c r="WER484" s="41"/>
      <c r="WES484" s="41"/>
      <c r="WET484" s="41"/>
      <c r="WEU484" s="41"/>
      <c r="WEV484" s="41"/>
      <c r="WEW484" s="41"/>
      <c r="WEX484" s="41"/>
      <c r="WEY484" s="41"/>
      <c r="WEZ484" s="41"/>
      <c r="WFA484" s="41"/>
      <c r="WFB484" s="41"/>
      <c r="WFC484" s="41"/>
      <c r="WFD484" s="41"/>
      <c r="WFE484" s="41"/>
      <c r="WFF484" s="41"/>
      <c r="WFG484" s="41"/>
      <c r="WFH484" s="41"/>
      <c r="WFI484" s="41"/>
      <c r="WFJ484" s="41"/>
      <c r="WFK484" s="41"/>
      <c r="WFL484" s="41"/>
      <c r="WFM484" s="41"/>
      <c r="WFN484" s="41"/>
      <c r="WFO484" s="41"/>
      <c r="WFP484" s="41"/>
      <c r="WFQ484" s="41"/>
      <c r="WFR484" s="41"/>
      <c r="WFS484" s="41"/>
      <c r="WFT484" s="41"/>
      <c r="WFU484" s="41"/>
      <c r="WFV484" s="41"/>
      <c r="WFW484" s="41"/>
      <c r="WFX484" s="41"/>
      <c r="WFY484" s="41"/>
      <c r="WFZ484" s="41"/>
      <c r="WGA484" s="41"/>
      <c r="WGB484" s="41"/>
      <c r="WGC484" s="41"/>
      <c r="WGD484" s="41"/>
      <c r="WGE484" s="41"/>
      <c r="WGF484" s="41"/>
      <c r="WGG484" s="41"/>
      <c r="WGH484" s="41"/>
      <c r="WGI484" s="41"/>
      <c r="WGJ484" s="41"/>
      <c r="WGK484" s="41"/>
      <c r="WGL484" s="41"/>
      <c r="WGM484" s="41"/>
      <c r="WGN484" s="41"/>
      <c r="WGO484" s="41"/>
      <c r="WGP484" s="41"/>
      <c r="WGQ484" s="41"/>
      <c r="WGR484" s="41"/>
      <c r="WGS484" s="41"/>
      <c r="WGT484" s="41"/>
      <c r="WGU484" s="41"/>
      <c r="WGV484" s="41"/>
      <c r="WGW484" s="41"/>
      <c r="WGX484" s="41"/>
      <c r="WGY484" s="41"/>
      <c r="WGZ484" s="41"/>
      <c r="WHA484" s="41"/>
      <c r="WHB484" s="41"/>
      <c r="WHC484" s="41"/>
      <c r="WHD484" s="41"/>
      <c r="WHE484" s="41"/>
      <c r="WHF484" s="41"/>
      <c r="WHG484" s="41"/>
      <c r="WHH484" s="41"/>
      <c r="WHI484" s="41"/>
      <c r="WHJ484" s="41"/>
      <c r="WHK484" s="41"/>
      <c r="WHL484" s="41"/>
      <c r="WHM484" s="41"/>
      <c r="WHN484" s="41"/>
      <c r="WHO484" s="41"/>
      <c r="WHP484" s="41"/>
      <c r="WHQ484" s="41"/>
      <c r="WHR484" s="41"/>
      <c r="WHS484" s="41"/>
      <c r="WHT484" s="41"/>
      <c r="WHU484" s="41"/>
      <c r="WHV484" s="41"/>
      <c r="WHW484" s="41"/>
      <c r="WHX484" s="41"/>
      <c r="WHY484" s="41"/>
      <c r="WHZ484" s="41"/>
      <c r="WIA484" s="41"/>
      <c r="WIB484" s="41"/>
      <c r="WIC484" s="41"/>
      <c r="WID484" s="41"/>
      <c r="WIE484" s="41"/>
      <c r="WIF484" s="41"/>
      <c r="WIG484" s="41"/>
      <c r="WIH484" s="41"/>
      <c r="WII484" s="41"/>
      <c r="WIJ484" s="41"/>
      <c r="WIK484" s="41"/>
      <c r="WIL484" s="41"/>
      <c r="WIM484" s="41"/>
      <c r="WIN484" s="41"/>
      <c r="WIO484" s="41"/>
      <c r="WIP484" s="41"/>
      <c r="WIQ484" s="41"/>
      <c r="WIR484" s="41"/>
      <c r="WIS484" s="41"/>
      <c r="WIT484" s="41"/>
      <c r="WIU484" s="41"/>
      <c r="WIV484" s="41"/>
      <c r="WIW484" s="41"/>
      <c r="WIX484" s="41"/>
      <c r="WIY484" s="41"/>
      <c r="WIZ484" s="41"/>
      <c r="WJA484" s="41"/>
      <c r="WJB484" s="41"/>
      <c r="WJC484" s="41"/>
      <c r="WJD484" s="41"/>
      <c r="WJE484" s="41"/>
      <c r="WJF484" s="41"/>
      <c r="WJG484" s="41"/>
      <c r="WJH484" s="41"/>
      <c r="WJI484" s="41"/>
      <c r="WJJ484" s="41"/>
      <c r="WJK484" s="41"/>
      <c r="WJL484" s="41"/>
      <c r="WJM484" s="41"/>
      <c r="WJN484" s="41"/>
      <c r="WJO484" s="41"/>
      <c r="WJP484" s="41"/>
      <c r="WJQ484" s="41"/>
      <c r="WJR484" s="41"/>
      <c r="WJS484" s="41"/>
      <c r="WJT484" s="41"/>
      <c r="WJU484" s="41"/>
      <c r="WJV484" s="41"/>
      <c r="WJW484" s="41"/>
      <c r="WJX484" s="41"/>
      <c r="WJY484" s="41"/>
      <c r="WJZ484" s="41"/>
      <c r="WKA484" s="41"/>
      <c r="WKB484" s="41"/>
      <c r="WKC484" s="41"/>
      <c r="WKD484" s="41"/>
      <c r="WKE484" s="41"/>
      <c r="WKF484" s="41"/>
      <c r="WKG484" s="41"/>
      <c r="WKH484" s="41"/>
      <c r="WKI484" s="41"/>
      <c r="WKJ484" s="41"/>
      <c r="WKK484" s="41"/>
      <c r="WKL484" s="41"/>
      <c r="WKM484" s="41"/>
      <c r="WKN484" s="41"/>
      <c r="WKO484" s="41"/>
      <c r="WKP484" s="41"/>
      <c r="WKQ484" s="41"/>
      <c r="WKR484" s="41"/>
      <c r="WKS484" s="41"/>
      <c r="WKT484" s="41"/>
      <c r="WKU484" s="41"/>
      <c r="WKV484" s="41"/>
      <c r="WKW484" s="41"/>
      <c r="WKX484" s="41"/>
      <c r="WKY484" s="41"/>
      <c r="WKZ484" s="41"/>
      <c r="WLA484" s="41"/>
      <c r="WLB484" s="41"/>
      <c r="WLC484" s="41"/>
      <c r="WLD484" s="41"/>
      <c r="WLE484" s="41"/>
      <c r="WLF484" s="41"/>
      <c r="WLG484" s="41"/>
      <c r="WLH484" s="41"/>
      <c r="WLI484" s="41"/>
      <c r="WLJ484" s="41"/>
      <c r="WLK484" s="41"/>
      <c r="WLL484" s="41"/>
      <c r="WLM484" s="41"/>
      <c r="WLN484" s="41"/>
      <c r="WLO484" s="41"/>
      <c r="WLP484" s="41"/>
      <c r="WLQ484" s="41"/>
      <c r="WLR484" s="41"/>
      <c r="WLS484" s="41"/>
      <c r="WLT484" s="41"/>
      <c r="WLU484" s="41"/>
      <c r="WLV484" s="41"/>
      <c r="WLW484" s="41"/>
      <c r="WLX484" s="41"/>
      <c r="WLY484" s="41"/>
      <c r="WLZ484" s="41"/>
      <c r="WMA484" s="41"/>
      <c r="WMB484" s="41"/>
      <c r="WMC484" s="41"/>
      <c r="WMD484" s="41"/>
      <c r="WME484" s="41"/>
      <c r="WMF484" s="41"/>
      <c r="WMG484" s="41"/>
      <c r="WMH484" s="41"/>
      <c r="WMI484" s="41"/>
      <c r="WMJ484" s="41"/>
      <c r="WMK484" s="41"/>
      <c r="WML484" s="41"/>
      <c r="WMM484" s="41"/>
      <c r="WMN484" s="41"/>
      <c r="WMO484" s="41"/>
      <c r="WMP484" s="41"/>
      <c r="WMQ484" s="41"/>
      <c r="WMR484" s="41"/>
      <c r="WMS484" s="41"/>
      <c r="WMT484" s="41"/>
      <c r="WMU484" s="41"/>
      <c r="WMV484" s="41"/>
      <c r="WMW484" s="41"/>
      <c r="WMX484" s="41"/>
      <c r="WMY484" s="41"/>
      <c r="WMZ484" s="41"/>
      <c r="WNA484" s="41"/>
      <c r="WNB484" s="41"/>
      <c r="WNC484" s="41"/>
      <c r="WND484" s="41"/>
      <c r="WNE484" s="41"/>
      <c r="WNF484" s="41"/>
      <c r="WNG484" s="41"/>
      <c r="WNH484" s="41"/>
      <c r="WNI484" s="41"/>
      <c r="WNJ484" s="41"/>
      <c r="WNK484" s="41"/>
      <c r="WNL484" s="41"/>
      <c r="WNM484" s="41"/>
      <c r="WNN484" s="41"/>
      <c r="WNO484" s="41"/>
      <c r="WNP484" s="41"/>
      <c r="WNQ484" s="41"/>
      <c r="WNR484" s="41"/>
      <c r="WNS484" s="41"/>
      <c r="WNT484" s="41"/>
      <c r="WNU484" s="41"/>
      <c r="WNV484" s="41"/>
      <c r="WNW484" s="41"/>
      <c r="WNX484" s="41"/>
      <c r="WNY484" s="41"/>
      <c r="WNZ484" s="41"/>
      <c r="WOA484" s="41"/>
      <c r="WOB484" s="41"/>
      <c r="WOC484" s="41"/>
      <c r="WOD484" s="41"/>
      <c r="WOE484" s="41"/>
      <c r="WOF484" s="41"/>
      <c r="WOG484" s="41"/>
      <c r="WOH484" s="41"/>
      <c r="WOI484" s="41"/>
      <c r="WOJ484" s="41"/>
      <c r="WOK484" s="41"/>
      <c r="WOL484" s="41"/>
      <c r="WOM484" s="41"/>
      <c r="WON484" s="41"/>
      <c r="WOO484" s="41"/>
      <c r="WOP484" s="41"/>
      <c r="WOQ484" s="41"/>
      <c r="WOR484" s="41"/>
      <c r="WOS484" s="41"/>
      <c r="WOT484" s="41"/>
      <c r="WOU484" s="41"/>
      <c r="WOV484" s="41"/>
      <c r="WOW484" s="41"/>
      <c r="WOX484" s="41"/>
      <c r="WOY484" s="41"/>
      <c r="WOZ484" s="41"/>
      <c r="WPA484" s="41"/>
      <c r="WPB484" s="41"/>
      <c r="WPC484" s="41"/>
      <c r="WPD484" s="41"/>
      <c r="WPE484" s="41"/>
      <c r="WPF484" s="41"/>
      <c r="WPG484" s="41"/>
      <c r="WPH484" s="41"/>
      <c r="WPI484" s="41"/>
      <c r="WPJ484" s="41"/>
      <c r="WPK484" s="41"/>
      <c r="WPL484" s="41"/>
      <c r="WPM484" s="41"/>
      <c r="WPN484" s="41"/>
      <c r="WPO484" s="41"/>
      <c r="WPP484" s="41"/>
      <c r="WPQ484" s="41"/>
      <c r="WPR484" s="41"/>
      <c r="WPS484" s="41"/>
      <c r="WPT484" s="41"/>
      <c r="WPU484" s="41"/>
      <c r="WPV484" s="41"/>
      <c r="WPW484" s="41"/>
      <c r="WPX484" s="41"/>
      <c r="WPY484" s="41"/>
      <c r="WPZ484" s="41"/>
      <c r="WQA484" s="41"/>
      <c r="WQB484" s="41"/>
      <c r="WQC484" s="41"/>
      <c r="WQD484" s="41"/>
      <c r="WQE484" s="41"/>
      <c r="WQF484" s="41"/>
      <c r="WQG484" s="41"/>
      <c r="WQH484" s="41"/>
      <c r="WQI484" s="41"/>
      <c r="WQJ484" s="41"/>
      <c r="WQK484" s="41"/>
      <c r="WQL484" s="41"/>
      <c r="WQM484" s="41"/>
      <c r="WQN484" s="41"/>
      <c r="WQO484" s="41"/>
      <c r="WQP484" s="41"/>
      <c r="WQQ484" s="41"/>
      <c r="WQR484" s="41"/>
      <c r="WQS484" s="41"/>
      <c r="WQT484" s="41"/>
      <c r="WQU484" s="41"/>
      <c r="WQV484" s="41"/>
      <c r="WQW484" s="41"/>
      <c r="WQX484" s="41"/>
      <c r="WQY484" s="41"/>
      <c r="WQZ484" s="41"/>
      <c r="WRA484" s="41"/>
      <c r="WRB484" s="41"/>
      <c r="WRC484" s="41"/>
      <c r="WRD484" s="41"/>
      <c r="WRE484" s="41"/>
      <c r="WRF484" s="41"/>
      <c r="WRG484" s="41"/>
      <c r="WRH484" s="41"/>
      <c r="WRI484" s="41"/>
      <c r="WRJ484" s="41"/>
      <c r="WRK484" s="41"/>
      <c r="WRL484" s="41"/>
      <c r="WRM484" s="41"/>
      <c r="WRN484" s="41"/>
      <c r="WRO484" s="41"/>
      <c r="WRP484" s="41"/>
      <c r="WRQ484" s="41"/>
      <c r="WRR484" s="41"/>
      <c r="WRS484" s="41"/>
      <c r="WRT484" s="41"/>
      <c r="WRU484" s="41"/>
      <c r="WRV484" s="41"/>
      <c r="WRW484" s="41"/>
      <c r="WRX484" s="41"/>
      <c r="WRY484" s="41"/>
      <c r="WRZ484" s="41"/>
      <c r="WSA484" s="41"/>
      <c r="WSB484" s="41"/>
      <c r="WSC484" s="41"/>
      <c r="WSD484" s="41"/>
      <c r="WSE484" s="41"/>
      <c r="WSF484" s="41"/>
      <c r="WSG484" s="41"/>
      <c r="WSH484" s="41"/>
      <c r="WSI484" s="41"/>
      <c r="WSJ484" s="41"/>
      <c r="WSK484" s="41"/>
      <c r="WSL484" s="41"/>
      <c r="WSM484" s="41"/>
      <c r="WSN484" s="41"/>
      <c r="WSO484" s="41"/>
      <c r="WSP484" s="41"/>
      <c r="WSQ484" s="41"/>
      <c r="WSR484" s="41"/>
      <c r="WSS484" s="41"/>
      <c r="WST484" s="41"/>
      <c r="WSU484" s="41"/>
      <c r="WSV484" s="41"/>
      <c r="WSW484" s="41"/>
      <c r="WSX484" s="41"/>
      <c r="WSY484" s="41"/>
      <c r="WSZ484" s="41"/>
      <c r="WTA484" s="41"/>
      <c r="WTB484" s="41"/>
      <c r="WTC484" s="41"/>
      <c r="WTD484" s="41"/>
      <c r="WTE484" s="41"/>
      <c r="WTF484" s="41"/>
      <c r="WTG484" s="41"/>
      <c r="WTH484" s="41"/>
      <c r="WTI484" s="41"/>
      <c r="WTJ484" s="41"/>
      <c r="WTK484" s="41"/>
      <c r="WTL484" s="41"/>
      <c r="WTM484" s="41"/>
      <c r="WTN484" s="41"/>
      <c r="WTO484" s="41"/>
      <c r="WTP484" s="41"/>
      <c r="WTQ484" s="41"/>
      <c r="WTR484" s="41"/>
      <c r="WTS484" s="41"/>
      <c r="WTT484" s="41"/>
      <c r="WTU484" s="41"/>
      <c r="WTV484" s="41"/>
      <c r="WTW484" s="41"/>
      <c r="WTX484" s="41"/>
      <c r="WTY484" s="41"/>
      <c r="WTZ484" s="41"/>
      <c r="WUA484" s="41"/>
      <c r="WUB484" s="41"/>
      <c r="WUC484" s="41"/>
      <c r="WUD484" s="41"/>
      <c r="WUE484" s="41"/>
      <c r="WUF484" s="41"/>
      <c r="WUG484" s="41"/>
      <c r="WUH484" s="41"/>
      <c r="WUI484" s="41"/>
      <c r="WUJ484" s="41"/>
      <c r="WUK484" s="41"/>
      <c r="WUL484" s="41"/>
      <c r="WUM484" s="41"/>
      <c r="WUN484" s="41"/>
      <c r="WUO484" s="41"/>
      <c r="WUP484" s="41"/>
      <c r="WUQ484" s="41"/>
      <c r="WUR484" s="41"/>
      <c r="WUS484" s="41"/>
      <c r="WUT484" s="41"/>
      <c r="WUU484" s="41"/>
      <c r="WUV484" s="41"/>
      <c r="WUW484" s="41"/>
      <c r="WUX484" s="41"/>
      <c r="WUY484" s="41"/>
      <c r="WUZ484" s="41"/>
      <c r="WVA484" s="41"/>
      <c r="WVB484" s="41"/>
      <c r="WVC484" s="41"/>
      <c r="WVD484" s="41"/>
      <c r="WVE484" s="41"/>
      <c r="WVF484" s="41"/>
      <c r="WVG484" s="41"/>
      <c r="WVH484" s="41"/>
      <c r="WVI484" s="41"/>
      <c r="WVJ484" s="41"/>
      <c r="WVK484" s="41"/>
      <c r="WVL484" s="41"/>
      <c r="WVM484" s="41"/>
      <c r="WVN484" s="41"/>
      <c r="WVO484" s="41"/>
      <c r="WVP484" s="41"/>
      <c r="WVQ484" s="41"/>
      <c r="WVR484" s="41"/>
      <c r="WVS484" s="41"/>
      <c r="WVT484" s="41"/>
      <c r="WVU484" s="41"/>
      <c r="WVV484" s="41"/>
      <c r="WVW484" s="41"/>
      <c r="WVX484" s="41"/>
      <c r="WVY484" s="41"/>
      <c r="WVZ484" s="41"/>
      <c r="WWA484" s="41"/>
      <c r="WWB484" s="41"/>
      <c r="WWC484" s="41"/>
      <c r="WWD484" s="41"/>
      <c r="WWE484" s="41"/>
      <c r="WWF484" s="41"/>
      <c r="WWG484" s="41"/>
      <c r="WWH484" s="41"/>
      <c r="WWI484" s="41"/>
      <c r="WWJ484" s="41"/>
      <c r="WWK484" s="41"/>
      <c r="WWL484" s="41"/>
      <c r="WWM484" s="41"/>
      <c r="WWN484" s="41"/>
      <c r="WWO484" s="41"/>
      <c r="WWP484" s="41"/>
      <c r="WWQ484" s="41"/>
      <c r="WWR484" s="41"/>
      <c r="WWS484" s="41"/>
      <c r="WWT484" s="41"/>
      <c r="WWU484" s="41"/>
      <c r="WWV484" s="41"/>
      <c r="WWW484" s="41"/>
      <c r="WWX484" s="41"/>
      <c r="WWY484" s="41"/>
      <c r="WWZ484" s="41"/>
      <c r="WXA484" s="41"/>
      <c r="WXB484" s="41"/>
      <c r="WXC484" s="41"/>
      <c r="WXD484" s="41"/>
      <c r="WXE484" s="41"/>
      <c r="WXF484" s="41"/>
      <c r="WXG484" s="41"/>
      <c r="WXH484" s="41"/>
      <c r="WXI484" s="41"/>
      <c r="WXJ484" s="41"/>
      <c r="WXK484" s="41"/>
      <c r="WXL484" s="41"/>
      <c r="WXM484" s="41"/>
      <c r="WXN484" s="41"/>
      <c r="WXO484" s="41"/>
      <c r="WXP484" s="41"/>
      <c r="WXQ484" s="41"/>
      <c r="WXR484" s="41"/>
      <c r="WXS484" s="41"/>
      <c r="WXT484" s="41"/>
      <c r="WXU484" s="41"/>
      <c r="WXV484" s="41"/>
      <c r="WXW484" s="41"/>
      <c r="WXX484" s="41"/>
      <c r="WXY484" s="41"/>
      <c r="WXZ484" s="41"/>
      <c r="WYA484" s="41"/>
      <c r="WYB484" s="41"/>
      <c r="WYC484" s="41"/>
      <c r="WYD484" s="41"/>
      <c r="WYE484" s="41"/>
      <c r="WYF484" s="41"/>
      <c r="WYG484" s="41"/>
      <c r="WYH484" s="41"/>
      <c r="WYI484" s="41"/>
      <c r="WYJ484" s="41"/>
      <c r="WYK484" s="41"/>
      <c r="WYL484" s="41"/>
      <c r="WYM484" s="41"/>
      <c r="WYN484" s="41"/>
      <c r="WYO484" s="41"/>
      <c r="WYP484" s="41"/>
      <c r="WYQ484" s="41"/>
      <c r="WYR484" s="41"/>
      <c r="WYS484" s="41"/>
      <c r="WYT484" s="41"/>
      <c r="WYU484" s="41"/>
      <c r="WYV484" s="41"/>
      <c r="WYW484" s="41"/>
      <c r="WYX484" s="41"/>
      <c r="WYY484" s="41"/>
      <c r="WYZ484" s="41"/>
      <c r="WZA484" s="41"/>
      <c r="WZB484" s="41"/>
      <c r="WZC484" s="41"/>
      <c r="WZD484" s="41"/>
      <c r="WZE484" s="41"/>
      <c r="WZF484" s="41"/>
      <c r="WZG484" s="41"/>
      <c r="WZH484" s="41"/>
      <c r="WZI484" s="41"/>
      <c r="WZJ484" s="41"/>
      <c r="WZK484" s="41"/>
      <c r="WZL484" s="41"/>
      <c r="WZM484" s="41"/>
      <c r="WZN484" s="41"/>
      <c r="WZO484" s="41"/>
      <c r="WZP484" s="41"/>
      <c r="WZQ484" s="41"/>
      <c r="WZR484" s="41"/>
      <c r="WZS484" s="41"/>
      <c r="WZT484" s="41"/>
      <c r="WZU484" s="41"/>
      <c r="WZV484" s="41"/>
      <c r="WZW484" s="41"/>
      <c r="WZX484" s="41"/>
      <c r="WZY484" s="41"/>
      <c r="WZZ484" s="41"/>
      <c r="XAA484" s="41"/>
      <c r="XAB484" s="41"/>
      <c r="XAC484" s="41"/>
      <c r="XAD484" s="41"/>
      <c r="XAE484" s="41"/>
      <c r="XAF484" s="41"/>
      <c r="XAG484" s="41"/>
      <c r="XAH484" s="41"/>
      <c r="XAI484" s="41"/>
      <c r="XAJ484" s="41"/>
      <c r="XAK484" s="41"/>
      <c r="XAL484" s="41"/>
      <c r="XAM484" s="41"/>
      <c r="XAN484" s="41"/>
      <c r="XAO484" s="41"/>
      <c r="XAP484" s="41"/>
      <c r="XAQ484" s="41"/>
      <c r="XAR484" s="41"/>
      <c r="XAS484" s="41"/>
      <c r="XAT484" s="41"/>
      <c r="XAU484" s="41"/>
      <c r="XAV484" s="41"/>
      <c r="XAW484" s="41"/>
      <c r="XAX484" s="41"/>
      <c r="XAY484" s="41"/>
      <c r="XAZ484" s="41"/>
      <c r="XBA484" s="41"/>
      <c r="XBB484" s="41"/>
      <c r="XBC484" s="41"/>
      <c r="XBD484" s="41"/>
      <c r="XBE484" s="41"/>
      <c r="XBF484" s="41"/>
      <c r="XBG484" s="41"/>
      <c r="XBH484" s="41"/>
      <c r="XBI484" s="41"/>
      <c r="XBJ484" s="41"/>
      <c r="XBK484" s="41"/>
      <c r="XBL484" s="41"/>
      <c r="XBM484" s="41"/>
      <c r="XBN484" s="41"/>
      <c r="XBO484" s="41"/>
      <c r="XBP484" s="41"/>
      <c r="XBQ484" s="41"/>
      <c r="XBR484" s="41"/>
      <c r="XBS484" s="41"/>
      <c r="XBT484" s="41"/>
      <c r="XBU484" s="41"/>
      <c r="XBV484" s="41"/>
      <c r="XBW484" s="41"/>
      <c r="XBX484" s="41"/>
      <c r="XBY484" s="41"/>
      <c r="XBZ484" s="41"/>
      <c r="XCA484" s="41"/>
      <c r="XCB484" s="41"/>
      <c r="XCC484" s="41"/>
      <c r="XCD484" s="41"/>
      <c r="XCE484" s="41"/>
      <c r="XCF484" s="41"/>
      <c r="XCG484" s="41"/>
      <c r="XCH484" s="41"/>
      <c r="XCI484" s="41"/>
      <c r="XCJ484" s="41"/>
      <c r="XCK484" s="41"/>
      <c r="XCL484" s="41"/>
      <c r="XCM484" s="41"/>
      <c r="XCN484" s="41"/>
      <c r="XCO484" s="41"/>
      <c r="XCP484" s="41"/>
      <c r="XCQ484" s="41"/>
      <c r="XCR484" s="41"/>
      <c r="XCS484" s="41"/>
      <c r="XCT484" s="41"/>
      <c r="XCU484" s="41"/>
      <c r="XCV484" s="41"/>
      <c r="XCW484" s="41"/>
      <c r="XCX484" s="41"/>
      <c r="XCY484" s="41"/>
      <c r="XCZ484" s="41"/>
      <c r="XDA484" s="41"/>
      <c r="XDB484" s="41"/>
      <c r="XDC484" s="41"/>
      <c r="XDD484" s="41"/>
      <c r="XDE484" s="41"/>
      <c r="XDF484" s="41"/>
      <c r="XDG484" s="41"/>
      <c r="XDH484" s="41"/>
      <c r="XDI484" s="41"/>
      <c r="XDJ484" s="41"/>
      <c r="XDK484" s="41"/>
      <c r="XDL484" s="41"/>
      <c r="XDM484" s="41"/>
      <c r="XDN484" s="41"/>
      <c r="XDO484" s="41"/>
      <c r="XDP484" s="41"/>
      <c r="XDQ484" s="41"/>
      <c r="XDR484" s="41"/>
    </row>
    <row r="485" spans="1:16346" s="154" customFormat="1" ht="12.75" x14ac:dyDescent="0.2">
      <c r="A485" s="133" t="s">
        <v>190</v>
      </c>
      <c r="B485" s="55"/>
      <c r="C485" s="55"/>
      <c r="D485" s="115"/>
      <c r="E485" s="115"/>
      <c r="F485" s="115"/>
      <c r="G485" s="55"/>
      <c r="H485" s="55"/>
      <c r="I485" s="55"/>
      <c r="J485" s="55"/>
      <c r="K485" s="55"/>
      <c r="L485" s="55"/>
      <c r="M485" s="55"/>
      <c r="N485" s="55"/>
      <c r="O485" s="55"/>
      <c r="P485" s="55"/>
      <c r="Q485" s="55"/>
      <c r="R485" s="60"/>
      <c r="S485" s="61"/>
      <c r="T485" s="61">
        <f>SUM(T242:T484)</f>
        <v>8450314739.817502</v>
      </c>
      <c r="U485" s="61">
        <f>SUM(U242:U484)</f>
        <v>9098222186.8635998</v>
      </c>
      <c r="V485" s="55"/>
      <c r="W485" s="55"/>
      <c r="X485" s="134"/>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row>
    <row r="486" spans="1:16346" s="154" customFormat="1" ht="12.75" x14ac:dyDescent="0.2">
      <c r="A486" s="133"/>
      <c r="B486" s="33"/>
      <c r="C486" s="33"/>
      <c r="D486" s="100"/>
      <c r="E486" s="100"/>
      <c r="F486" s="100"/>
      <c r="G486" s="55"/>
      <c r="H486" s="55"/>
      <c r="I486" s="55"/>
      <c r="J486" s="55"/>
      <c r="K486" s="55"/>
      <c r="L486" s="55"/>
      <c r="M486" s="55"/>
      <c r="N486" s="55"/>
      <c r="O486" s="55"/>
      <c r="P486" s="55"/>
      <c r="Q486" s="55"/>
      <c r="R486" s="61"/>
      <c r="S486" s="61"/>
      <c r="T486" s="61"/>
      <c r="U486" s="60"/>
      <c r="V486" s="55"/>
      <c r="W486" s="55"/>
      <c r="X486" s="134"/>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row>
    <row r="487" spans="1:16346" s="154" customFormat="1" ht="13.5" thickBot="1" x14ac:dyDescent="0.25">
      <c r="A487" s="137" t="s">
        <v>191</v>
      </c>
      <c r="B487" s="138"/>
      <c r="C487" s="138"/>
      <c r="D487" s="139"/>
      <c r="E487" s="139"/>
      <c r="F487" s="139"/>
      <c r="G487" s="138"/>
      <c r="H487" s="138"/>
      <c r="I487" s="138"/>
      <c r="J487" s="138"/>
      <c r="K487" s="138"/>
      <c r="L487" s="138"/>
      <c r="M487" s="138"/>
      <c r="N487" s="138"/>
      <c r="O487" s="138"/>
      <c r="P487" s="138"/>
      <c r="Q487" s="138"/>
      <c r="R487" s="144"/>
      <c r="S487" s="144"/>
      <c r="T487" s="144">
        <f>T485+T240+T108</f>
        <v>66288089539.569283</v>
      </c>
      <c r="U487" s="144">
        <f>U485+U240+U108</f>
        <v>73876251562.585602</v>
      </c>
      <c r="V487" s="138"/>
      <c r="W487" s="138"/>
      <c r="X487" s="140"/>
    </row>
    <row r="489" spans="1:16346" ht="15.75" thickBot="1" x14ac:dyDescent="0.3">
      <c r="F489" s="215"/>
      <c r="U489" s="144"/>
    </row>
    <row r="490" spans="1:16346" x14ac:dyDescent="0.25">
      <c r="U490" s="166"/>
    </row>
    <row r="491" spans="1:16346" x14ac:dyDescent="0.25">
      <c r="U491" s="166"/>
    </row>
  </sheetData>
  <mergeCells count="6">
    <mergeCell ref="R8:X9"/>
    <mergeCell ref="A2:X2"/>
    <mergeCell ref="A4:M4"/>
    <mergeCell ref="A5:B5"/>
    <mergeCell ref="C5:W5"/>
    <mergeCell ref="R6:X7"/>
  </mergeCells>
  <pageMargins left="0.19685039370078741" right="0.26" top="0.47244094488188981" bottom="0.3937007874015748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Y489"/>
  <sheetViews>
    <sheetView tabSelected="1" zoomScaleNormal="100" workbookViewId="0">
      <selection activeCell="X23" sqref="X23"/>
    </sheetView>
  </sheetViews>
  <sheetFormatPr defaultRowHeight="15" x14ac:dyDescent="0.25"/>
  <cols>
    <col min="1" max="1" width="7.42578125" style="70" customWidth="1"/>
    <col min="2" max="2" width="14.28515625" style="70" customWidth="1"/>
    <col min="3" max="3" width="15.5703125" style="121" customWidth="1"/>
    <col min="4" max="4" width="25.28515625" style="41" customWidth="1"/>
    <col min="5" max="5" width="27.7109375" style="41" customWidth="1"/>
    <col min="6" max="6" width="30.7109375" style="41" customWidth="1"/>
    <col min="7" max="7" width="9.28515625" style="41" customWidth="1"/>
    <col min="8" max="8" width="10.42578125" style="41" customWidth="1"/>
    <col min="9" max="9" width="9.28515625" style="41" customWidth="1"/>
    <col min="10" max="10" width="13.5703125" style="41" customWidth="1"/>
    <col min="11" max="11" width="9.28515625" style="41" customWidth="1"/>
    <col min="12" max="12" width="19.140625" style="41" customWidth="1"/>
    <col min="13" max="13" width="11.7109375" style="41" customWidth="1"/>
    <col min="14" max="14" width="17" style="41" customWidth="1"/>
    <col min="15" max="15" width="20.140625" style="41" customWidth="1"/>
    <col min="16" max="16" width="9.42578125" style="41" bestFit="1" customWidth="1"/>
    <col min="17" max="17" width="10.85546875" style="41" customWidth="1"/>
    <col min="18" max="18" width="9.42578125" style="41" bestFit="1" customWidth="1"/>
    <col min="19" max="19" width="13" style="41" customWidth="1"/>
    <col min="20" max="20" width="17.140625" style="41" customWidth="1"/>
    <col min="21" max="21" width="16.85546875" style="41" customWidth="1"/>
    <col min="22" max="23" width="9.42578125" style="41" bestFit="1" customWidth="1"/>
    <col min="24" max="24" width="13.7109375" style="41" customWidth="1"/>
    <col min="25" max="16384" width="9.140625" style="80"/>
  </cols>
  <sheetData>
    <row r="1" spans="1:24" s="7" customFormat="1" ht="12.75" x14ac:dyDescent="0.2">
      <c r="A1" s="208"/>
      <c r="B1" s="208"/>
      <c r="C1" s="119"/>
      <c r="D1" s="3"/>
      <c r="E1" s="3"/>
      <c r="F1" s="3"/>
      <c r="G1" s="3"/>
      <c r="H1" s="3"/>
      <c r="I1" s="3"/>
      <c r="J1" s="3"/>
      <c r="K1" s="3"/>
      <c r="L1" s="3"/>
      <c r="M1" s="3"/>
      <c r="N1" s="3"/>
      <c r="O1" s="1"/>
      <c r="P1" s="1"/>
      <c r="Q1" s="3"/>
      <c r="R1" s="1"/>
      <c r="S1" s="3"/>
      <c r="T1" s="1"/>
      <c r="U1" s="6"/>
      <c r="V1" s="6"/>
      <c r="W1" s="209"/>
      <c r="X1" s="1"/>
    </row>
    <row r="2" spans="1:24" s="7" customFormat="1" ht="15.75" x14ac:dyDescent="0.25">
      <c r="A2" s="208"/>
      <c r="B2" s="206" t="s">
        <v>158</v>
      </c>
      <c r="C2" s="120"/>
      <c r="D2" s="50"/>
      <c r="E2" s="50"/>
      <c r="F2" s="50"/>
      <c r="G2" s="50"/>
      <c r="H2" s="50"/>
      <c r="I2" s="50"/>
      <c r="J2" s="50"/>
      <c r="K2" s="50"/>
      <c r="L2" s="50"/>
      <c r="M2" s="3"/>
      <c r="Q2" s="1"/>
      <c r="R2" s="1"/>
      <c r="S2" s="3"/>
      <c r="T2" s="1"/>
      <c r="U2" s="9"/>
      <c r="V2" s="9"/>
      <c r="W2" s="9"/>
      <c r="X2" s="1"/>
    </row>
    <row r="3" spans="1:24" s="7" customFormat="1" ht="12.75" x14ac:dyDescent="0.2">
      <c r="A3" s="208"/>
      <c r="B3" s="208"/>
      <c r="C3" s="119"/>
      <c r="D3" s="1"/>
      <c r="E3" s="1"/>
      <c r="F3" s="1"/>
      <c r="G3" s="1"/>
      <c r="H3" s="1"/>
      <c r="I3" s="1"/>
      <c r="J3" s="1"/>
      <c r="K3" s="1"/>
      <c r="L3" s="1"/>
      <c r="M3" s="1"/>
      <c r="N3" s="9"/>
      <c r="O3" s="1"/>
      <c r="P3" s="1"/>
      <c r="Q3" s="1"/>
      <c r="R3" s="1"/>
      <c r="S3" s="1"/>
      <c r="T3" s="1"/>
      <c r="U3" s="9"/>
      <c r="V3" s="9"/>
      <c r="W3" s="3"/>
      <c r="X3" s="3"/>
    </row>
    <row r="4" spans="1:24" s="79" customFormat="1" ht="18.75" x14ac:dyDescent="0.2">
      <c r="A4" s="207"/>
      <c r="B4" s="207"/>
      <c r="C4" s="10" t="s">
        <v>2320</v>
      </c>
      <c r="D4" s="51"/>
      <c r="E4" s="51"/>
      <c r="F4" s="51"/>
      <c r="G4" s="51"/>
      <c r="H4" s="51"/>
      <c r="I4" s="51"/>
      <c r="J4" s="51"/>
      <c r="K4" s="51"/>
      <c r="L4" s="51"/>
      <c r="M4" s="51"/>
      <c r="N4" s="51"/>
      <c r="O4" s="11"/>
      <c r="P4" s="11"/>
      <c r="Q4" s="11"/>
      <c r="R4" s="11"/>
      <c r="S4" s="11"/>
      <c r="T4" s="11"/>
      <c r="U4" s="11"/>
      <c r="V4" s="12"/>
      <c r="W4" s="11"/>
      <c r="X4" s="11"/>
    </row>
    <row r="5" spans="1:24" s="7" customFormat="1" ht="13.5" thickBot="1" x14ac:dyDescent="0.25">
      <c r="A5" s="225"/>
      <c r="B5" s="225"/>
      <c r="C5" s="119"/>
      <c r="D5" s="227"/>
      <c r="E5" s="227"/>
      <c r="F5" s="227"/>
      <c r="G5" s="227"/>
      <c r="H5" s="227"/>
      <c r="I5" s="227"/>
      <c r="J5" s="227"/>
      <c r="K5" s="227"/>
      <c r="L5" s="227"/>
      <c r="M5" s="227"/>
      <c r="N5" s="227"/>
      <c r="O5" s="227"/>
      <c r="P5" s="227"/>
      <c r="Q5" s="227"/>
      <c r="R5" s="227"/>
      <c r="S5" s="227"/>
      <c r="T5" s="227"/>
      <c r="U5" s="227"/>
      <c r="V5" s="227"/>
      <c r="W5" s="227"/>
      <c r="X5" s="1"/>
    </row>
    <row r="6" spans="1:24" s="7" customFormat="1" ht="19.5" x14ac:dyDescent="0.2">
      <c r="A6" s="208"/>
      <c r="B6" s="208"/>
      <c r="C6" s="64"/>
      <c r="D6" s="1"/>
      <c r="E6" s="1"/>
      <c r="F6" s="1"/>
      <c r="G6" s="1"/>
      <c r="H6" s="1"/>
      <c r="I6" s="1"/>
      <c r="J6" s="1"/>
      <c r="K6" s="9"/>
      <c r="L6" s="9"/>
      <c r="M6" s="9"/>
      <c r="N6" s="9"/>
      <c r="O6" s="1"/>
      <c r="Q6" s="13"/>
      <c r="R6" s="228" t="s">
        <v>2046</v>
      </c>
      <c r="S6" s="229"/>
      <c r="T6" s="229"/>
      <c r="U6" s="229"/>
      <c r="V6" s="229"/>
      <c r="W6" s="229"/>
      <c r="X6" s="230"/>
    </row>
    <row r="7" spans="1:24" s="7" customFormat="1" ht="20.25" thickBot="1" x14ac:dyDescent="0.25">
      <c r="A7" s="208"/>
      <c r="B7" s="208"/>
      <c r="C7" s="64"/>
      <c r="D7" s="1"/>
      <c r="E7" s="1"/>
      <c r="F7" s="1"/>
      <c r="G7" s="1"/>
      <c r="H7" s="1"/>
      <c r="I7" s="1"/>
      <c r="J7" s="1"/>
      <c r="K7" s="9"/>
      <c r="L7" s="9"/>
      <c r="M7" s="9"/>
      <c r="N7" s="9"/>
      <c r="O7" s="1"/>
      <c r="P7" s="13"/>
      <c r="Q7" s="13"/>
      <c r="R7" s="231"/>
      <c r="S7" s="232"/>
      <c r="T7" s="232"/>
      <c r="U7" s="232"/>
      <c r="V7" s="232"/>
      <c r="W7" s="232"/>
      <c r="X7" s="233"/>
    </row>
    <row r="8" spans="1:24" s="7" customFormat="1" ht="19.5" x14ac:dyDescent="0.2">
      <c r="A8" s="208"/>
      <c r="B8" s="14"/>
      <c r="C8" s="64"/>
      <c r="D8" s="1"/>
      <c r="E8" s="1"/>
      <c r="F8" s="1"/>
      <c r="G8" s="1"/>
      <c r="H8" s="1"/>
      <c r="I8" s="1"/>
      <c r="J8" s="1"/>
      <c r="K8" s="9"/>
      <c r="L8" s="9"/>
      <c r="M8" s="9"/>
      <c r="N8" s="9"/>
      <c r="O8" s="1"/>
      <c r="Q8" s="15"/>
      <c r="R8" s="228" t="s">
        <v>2879</v>
      </c>
      <c r="S8" s="229"/>
      <c r="T8" s="229"/>
      <c r="U8" s="229"/>
      <c r="V8" s="229"/>
      <c r="W8" s="229"/>
      <c r="X8" s="230"/>
    </row>
    <row r="9" spans="1:24" s="7" customFormat="1" ht="20.25" thickBot="1" x14ac:dyDescent="0.25">
      <c r="A9" s="208"/>
      <c r="B9" s="208"/>
      <c r="C9" s="64"/>
      <c r="D9" s="1"/>
      <c r="E9" s="1"/>
      <c r="F9" s="1"/>
      <c r="G9" s="1"/>
      <c r="H9" s="1"/>
      <c r="I9" s="1"/>
      <c r="J9" s="1"/>
      <c r="K9" s="9"/>
      <c r="L9" s="9"/>
      <c r="M9" s="9"/>
      <c r="N9" s="9"/>
      <c r="O9" s="1"/>
      <c r="P9" s="15"/>
      <c r="Q9" s="15"/>
      <c r="R9" s="231"/>
      <c r="S9" s="232"/>
      <c r="T9" s="232"/>
      <c r="U9" s="232"/>
      <c r="V9" s="232"/>
      <c r="W9" s="232"/>
      <c r="X9" s="233"/>
    </row>
    <row r="10" spans="1:24" s="7" customFormat="1" ht="13.5" thickBot="1" x14ac:dyDescent="0.25">
      <c r="A10" s="208"/>
      <c r="B10" s="208"/>
      <c r="C10" s="119"/>
      <c r="D10" s="234"/>
      <c r="E10" s="234"/>
      <c r="F10" s="234"/>
      <c r="G10" s="234"/>
      <c r="H10" s="234"/>
      <c r="I10" s="234"/>
      <c r="J10" s="234"/>
      <c r="K10" s="234"/>
      <c r="L10" s="234"/>
      <c r="M10" s="234"/>
      <c r="N10" s="234"/>
      <c r="O10" s="234"/>
      <c r="P10" s="234"/>
      <c r="Q10" s="234"/>
      <c r="R10" s="234"/>
      <c r="S10" s="234"/>
      <c r="T10" s="234"/>
      <c r="U10" s="234"/>
      <c r="V10" s="234"/>
      <c r="W10" s="234"/>
      <c r="X10" s="1"/>
    </row>
    <row r="11" spans="1:24" ht="128.25" thickBot="1" x14ac:dyDescent="0.3">
      <c r="A11" s="17" t="s">
        <v>2</v>
      </c>
      <c r="B11" s="17" t="s">
        <v>159</v>
      </c>
      <c r="C11" s="17" t="s">
        <v>160</v>
      </c>
      <c r="D11" s="17" t="s">
        <v>161</v>
      </c>
      <c r="E11" s="17" t="s">
        <v>162</v>
      </c>
      <c r="F11" s="17" t="s">
        <v>163</v>
      </c>
      <c r="G11" s="17" t="s">
        <v>164</v>
      </c>
      <c r="H11" s="17" t="s">
        <v>165</v>
      </c>
      <c r="I11" s="17" t="s">
        <v>166</v>
      </c>
      <c r="J11" s="17" t="s">
        <v>167</v>
      </c>
      <c r="K11" s="17" t="s">
        <v>168</v>
      </c>
      <c r="L11" s="17" t="s">
        <v>169</v>
      </c>
      <c r="M11" s="19" t="s">
        <v>170</v>
      </c>
      <c r="N11" s="17" t="s">
        <v>171</v>
      </c>
      <c r="O11" s="17" t="s">
        <v>2232</v>
      </c>
      <c r="P11" s="17" t="s">
        <v>172</v>
      </c>
      <c r="Q11" s="17" t="s">
        <v>173</v>
      </c>
      <c r="R11" s="17" t="s">
        <v>174</v>
      </c>
      <c r="S11" s="17" t="s">
        <v>175</v>
      </c>
      <c r="T11" s="20" t="s">
        <v>176</v>
      </c>
      <c r="U11" s="21" t="s">
        <v>177</v>
      </c>
      <c r="V11" s="17" t="s">
        <v>178</v>
      </c>
      <c r="W11" s="17" t="s">
        <v>179</v>
      </c>
      <c r="X11" s="17" t="s">
        <v>180</v>
      </c>
    </row>
    <row r="12" spans="1:24" ht="15.75" thickBot="1" x14ac:dyDescent="0.3">
      <c r="A12" s="24">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6">
        <v>24</v>
      </c>
    </row>
    <row r="13" spans="1:24" ht="15.75" thickBot="1" x14ac:dyDescent="0.3">
      <c r="A13" s="117" t="s">
        <v>181</v>
      </c>
      <c r="B13" s="118"/>
      <c r="C13" s="52"/>
      <c r="D13" s="52"/>
      <c r="E13" s="52"/>
      <c r="F13" s="52"/>
      <c r="G13" s="52"/>
      <c r="H13" s="52"/>
      <c r="I13" s="52"/>
      <c r="J13" s="52"/>
      <c r="K13" s="52"/>
      <c r="L13" s="52"/>
      <c r="M13" s="52"/>
      <c r="N13" s="52"/>
      <c r="O13" s="52"/>
      <c r="P13" s="52"/>
      <c r="Q13" s="52"/>
      <c r="R13" s="52"/>
      <c r="S13" s="52"/>
      <c r="T13" s="52"/>
      <c r="U13" s="52"/>
      <c r="V13" s="53"/>
      <c r="W13" s="54"/>
      <c r="X13" s="147"/>
    </row>
    <row r="14" spans="1:24" s="103" customFormat="1" ht="89.25" x14ac:dyDescent="0.2">
      <c r="A14" s="122" t="s">
        <v>27</v>
      </c>
      <c r="B14" s="123" t="s">
        <v>182</v>
      </c>
      <c r="C14" s="124" t="s">
        <v>48</v>
      </c>
      <c r="D14" s="186" t="s">
        <v>183</v>
      </c>
      <c r="E14" s="124" t="s">
        <v>184</v>
      </c>
      <c r="F14" s="124" t="s">
        <v>1778</v>
      </c>
      <c r="G14" s="123" t="s">
        <v>1427</v>
      </c>
      <c r="H14" s="125">
        <v>0</v>
      </c>
      <c r="I14" s="123">
        <v>710000000</v>
      </c>
      <c r="J14" s="123" t="s">
        <v>1195</v>
      </c>
      <c r="K14" s="123" t="s">
        <v>1443</v>
      </c>
      <c r="L14" s="123" t="s">
        <v>1198</v>
      </c>
      <c r="M14" s="123" t="s">
        <v>35</v>
      </c>
      <c r="N14" s="123" t="s">
        <v>1460</v>
      </c>
      <c r="O14" s="126" t="s">
        <v>2813</v>
      </c>
      <c r="P14" s="123">
        <v>113</v>
      </c>
      <c r="Q14" s="123" t="s">
        <v>1229</v>
      </c>
      <c r="R14" s="141">
        <v>399</v>
      </c>
      <c r="S14" s="141">
        <v>1457450.77</v>
      </c>
      <c r="T14" s="141">
        <v>0</v>
      </c>
      <c r="U14" s="141">
        <v>0</v>
      </c>
      <c r="V14" s="126" t="s">
        <v>1559</v>
      </c>
      <c r="W14" s="123">
        <v>2016</v>
      </c>
      <c r="X14" s="200" t="s">
        <v>2814</v>
      </c>
    </row>
    <row r="15" spans="1:24" s="103" customFormat="1" ht="89.25" x14ac:dyDescent="0.2">
      <c r="A15" s="128" t="s">
        <v>2732</v>
      </c>
      <c r="B15" s="33" t="s">
        <v>182</v>
      </c>
      <c r="C15" s="34" t="s">
        <v>48</v>
      </c>
      <c r="D15" s="201" t="s">
        <v>183</v>
      </c>
      <c r="E15" s="34" t="s">
        <v>184</v>
      </c>
      <c r="F15" s="34" t="s">
        <v>1778</v>
      </c>
      <c r="G15" s="33" t="s">
        <v>2235</v>
      </c>
      <c r="H15" s="35">
        <v>0</v>
      </c>
      <c r="I15" s="33">
        <v>710000000</v>
      </c>
      <c r="J15" s="33" t="s">
        <v>1195</v>
      </c>
      <c r="K15" s="45" t="s">
        <v>1445</v>
      </c>
      <c r="L15" s="33" t="s">
        <v>1198</v>
      </c>
      <c r="M15" s="33" t="s">
        <v>35</v>
      </c>
      <c r="N15" s="33" t="s">
        <v>1460</v>
      </c>
      <c r="O15" s="36" t="s">
        <v>2813</v>
      </c>
      <c r="P15" s="33">
        <v>113</v>
      </c>
      <c r="Q15" s="33" t="s">
        <v>1229</v>
      </c>
      <c r="R15" s="37">
        <v>399</v>
      </c>
      <c r="S15" s="37">
        <v>1457450.77</v>
      </c>
      <c r="T15" s="37">
        <v>581522857.23000002</v>
      </c>
      <c r="U15" s="37">
        <v>651305600.0976001</v>
      </c>
      <c r="V15" s="36"/>
      <c r="W15" s="33">
        <v>2016</v>
      </c>
      <c r="X15" s="73" t="s">
        <v>2733</v>
      </c>
    </row>
    <row r="16" spans="1:24" s="74" customFormat="1" ht="71.25" customHeight="1" x14ac:dyDescent="0.25">
      <c r="A16" s="128" t="s">
        <v>39</v>
      </c>
      <c r="B16" s="33" t="s">
        <v>182</v>
      </c>
      <c r="C16" s="100" t="s">
        <v>259</v>
      </c>
      <c r="D16" s="34" t="s">
        <v>260</v>
      </c>
      <c r="E16" s="34" t="s">
        <v>1779</v>
      </c>
      <c r="F16" s="34" t="s">
        <v>1780</v>
      </c>
      <c r="G16" s="33" t="s">
        <v>2235</v>
      </c>
      <c r="H16" s="44">
        <v>90</v>
      </c>
      <c r="I16" s="33">
        <v>710000000</v>
      </c>
      <c r="J16" s="33" t="s">
        <v>1195</v>
      </c>
      <c r="K16" s="76" t="s">
        <v>1429</v>
      </c>
      <c r="L16" s="33" t="s">
        <v>1195</v>
      </c>
      <c r="M16" s="33" t="s">
        <v>35</v>
      </c>
      <c r="N16" s="33" t="s">
        <v>1449</v>
      </c>
      <c r="O16" s="36" t="s">
        <v>2280</v>
      </c>
      <c r="P16" s="33">
        <v>796</v>
      </c>
      <c r="Q16" s="33" t="s">
        <v>1235</v>
      </c>
      <c r="R16" s="37">
        <v>51</v>
      </c>
      <c r="S16" s="37">
        <v>1586000</v>
      </c>
      <c r="T16" s="37">
        <v>80886000</v>
      </c>
      <c r="U16" s="37">
        <v>90592320.000000015</v>
      </c>
      <c r="V16" s="33"/>
      <c r="W16" s="33">
        <v>2016</v>
      </c>
      <c r="X16" s="129"/>
    </row>
    <row r="17" spans="1:24" s="27" customFormat="1" ht="127.5" x14ac:dyDescent="0.25">
      <c r="A17" s="128" t="s">
        <v>44</v>
      </c>
      <c r="B17" s="33" t="s">
        <v>182</v>
      </c>
      <c r="C17" s="109" t="s">
        <v>1243</v>
      </c>
      <c r="D17" s="34" t="s">
        <v>1327</v>
      </c>
      <c r="E17" s="34" t="s">
        <v>1328</v>
      </c>
      <c r="F17" s="34" t="s">
        <v>1329</v>
      </c>
      <c r="G17" s="33" t="s">
        <v>2235</v>
      </c>
      <c r="H17" s="35">
        <v>0</v>
      </c>
      <c r="I17" s="33">
        <v>710000000</v>
      </c>
      <c r="J17" s="33" t="s">
        <v>1195</v>
      </c>
      <c r="K17" s="33" t="s">
        <v>1438</v>
      </c>
      <c r="L17" s="33" t="s">
        <v>1195</v>
      </c>
      <c r="M17" s="33" t="s">
        <v>35</v>
      </c>
      <c r="N17" s="76" t="s">
        <v>1437</v>
      </c>
      <c r="O17" s="36" t="s">
        <v>2281</v>
      </c>
      <c r="P17" s="33">
        <v>796</v>
      </c>
      <c r="Q17" s="33" t="s">
        <v>1235</v>
      </c>
      <c r="R17" s="37">
        <v>35</v>
      </c>
      <c r="S17" s="37">
        <v>88979.5</v>
      </c>
      <c r="T17" s="37">
        <v>0</v>
      </c>
      <c r="U17" s="49">
        <v>0</v>
      </c>
      <c r="V17" s="33"/>
      <c r="W17" s="33">
        <v>2016</v>
      </c>
      <c r="X17" s="130" t="s">
        <v>2815</v>
      </c>
    </row>
    <row r="18" spans="1:24" s="27" customFormat="1" ht="229.5" x14ac:dyDescent="0.25">
      <c r="A18" s="128" t="s">
        <v>613</v>
      </c>
      <c r="B18" s="33" t="s">
        <v>182</v>
      </c>
      <c r="C18" s="109" t="s">
        <v>1247</v>
      </c>
      <c r="D18" s="34" t="s">
        <v>1327</v>
      </c>
      <c r="E18" s="34" t="s">
        <v>1330</v>
      </c>
      <c r="F18" s="34" t="s">
        <v>1331</v>
      </c>
      <c r="G18" s="33" t="s">
        <v>2235</v>
      </c>
      <c r="H18" s="35">
        <v>0</v>
      </c>
      <c r="I18" s="33">
        <v>710000000</v>
      </c>
      <c r="J18" s="33" t="s">
        <v>1195</v>
      </c>
      <c r="K18" s="33" t="s">
        <v>1438</v>
      </c>
      <c r="L18" s="33" t="s">
        <v>1195</v>
      </c>
      <c r="M18" s="33" t="s">
        <v>35</v>
      </c>
      <c r="N18" s="76" t="s">
        <v>1437</v>
      </c>
      <c r="O18" s="36" t="s">
        <v>2281</v>
      </c>
      <c r="P18" s="33">
        <v>796</v>
      </c>
      <c r="Q18" s="33" t="s">
        <v>1235</v>
      </c>
      <c r="R18" s="37">
        <v>1</v>
      </c>
      <c r="S18" s="37">
        <v>2678571.5</v>
      </c>
      <c r="T18" s="37">
        <v>0</v>
      </c>
      <c r="U18" s="49">
        <v>0</v>
      </c>
      <c r="V18" s="33"/>
      <c r="W18" s="33">
        <v>2016</v>
      </c>
      <c r="X18" s="130" t="s">
        <v>2815</v>
      </c>
    </row>
    <row r="19" spans="1:24" s="27" customFormat="1" ht="89.25" x14ac:dyDescent="0.25">
      <c r="A19" s="128" t="s">
        <v>614</v>
      </c>
      <c r="B19" s="33" t="s">
        <v>182</v>
      </c>
      <c r="C19" s="109" t="s">
        <v>1250</v>
      </c>
      <c r="D19" s="34" t="s">
        <v>1332</v>
      </c>
      <c r="E19" s="34" t="s">
        <v>1333</v>
      </c>
      <c r="F19" s="34" t="s">
        <v>1334</v>
      </c>
      <c r="G19" s="33" t="s">
        <v>2235</v>
      </c>
      <c r="H19" s="35">
        <v>0</v>
      </c>
      <c r="I19" s="33">
        <v>710000000</v>
      </c>
      <c r="J19" s="33" t="s">
        <v>1195</v>
      </c>
      <c r="K19" s="78" t="s">
        <v>1430</v>
      </c>
      <c r="L19" s="33" t="s">
        <v>1195</v>
      </c>
      <c r="M19" s="33" t="s">
        <v>35</v>
      </c>
      <c r="N19" s="42" t="s">
        <v>1473</v>
      </c>
      <c r="O19" s="36" t="s">
        <v>2281</v>
      </c>
      <c r="P19" s="33">
        <v>796</v>
      </c>
      <c r="Q19" s="33" t="s">
        <v>1235</v>
      </c>
      <c r="R19" s="37">
        <v>50</v>
      </c>
      <c r="S19" s="37">
        <v>167857.5</v>
      </c>
      <c r="T19" s="37">
        <v>0</v>
      </c>
      <c r="U19" s="49">
        <v>0</v>
      </c>
      <c r="V19" s="33"/>
      <c r="W19" s="33">
        <v>2016</v>
      </c>
      <c r="X19" s="130" t="s">
        <v>2815</v>
      </c>
    </row>
    <row r="20" spans="1:24" s="27" customFormat="1" ht="89.25" x14ac:dyDescent="0.25">
      <c r="A20" s="128" t="s">
        <v>615</v>
      </c>
      <c r="B20" s="33" t="s">
        <v>182</v>
      </c>
      <c r="C20" s="109" t="s">
        <v>1252</v>
      </c>
      <c r="D20" s="34" t="s">
        <v>1351</v>
      </c>
      <c r="E20" s="34" t="s">
        <v>1335</v>
      </c>
      <c r="F20" s="34" t="s">
        <v>1254</v>
      </c>
      <c r="G20" s="33" t="s">
        <v>2235</v>
      </c>
      <c r="H20" s="35">
        <v>0</v>
      </c>
      <c r="I20" s="33">
        <v>710000000</v>
      </c>
      <c r="J20" s="33" t="s">
        <v>1195</v>
      </c>
      <c r="K20" s="78" t="s">
        <v>1430</v>
      </c>
      <c r="L20" s="33" t="s">
        <v>1195</v>
      </c>
      <c r="M20" s="33" t="s">
        <v>35</v>
      </c>
      <c r="N20" s="42" t="s">
        <v>1473</v>
      </c>
      <c r="O20" s="36" t="s">
        <v>2281</v>
      </c>
      <c r="P20" s="33">
        <v>796</v>
      </c>
      <c r="Q20" s="33" t="s">
        <v>1235</v>
      </c>
      <c r="R20" s="37">
        <v>50</v>
      </c>
      <c r="S20" s="37">
        <v>53571.5</v>
      </c>
      <c r="T20" s="37">
        <v>0</v>
      </c>
      <c r="U20" s="49">
        <v>0</v>
      </c>
      <c r="V20" s="33"/>
      <c r="W20" s="33">
        <v>2016</v>
      </c>
      <c r="X20" s="130" t="s">
        <v>2815</v>
      </c>
    </row>
    <row r="21" spans="1:24" s="27" customFormat="1" ht="127.5" x14ac:dyDescent="0.25">
      <c r="A21" s="128" t="s">
        <v>616</v>
      </c>
      <c r="B21" s="33" t="s">
        <v>182</v>
      </c>
      <c r="C21" s="109" t="s">
        <v>1255</v>
      </c>
      <c r="D21" s="34" t="s">
        <v>1336</v>
      </c>
      <c r="E21" s="34" t="s">
        <v>1337</v>
      </c>
      <c r="F21" s="34" t="s">
        <v>1338</v>
      </c>
      <c r="G21" s="33" t="s">
        <v>2235</v>
      </c>
      <c r="H21" s="35">
        <v>0</v>
      </c>
      <c r="I21" s="33">
        <v>710000000</v>
      </c>
      <c r="J21" s="33" t="s">
        <v>1195</v>
      </c>
      <c r="K21" s="78" t="s">
        <v>1430</v>
      </c>
      <c r="L21" s="33" t="s">
        <v>1195</v>
      </c>
      <c r="M21" s="33" t="s">
        <v>35</v>
      </c>
      <c r="N21" s="42" t="s">
        <v>1473</v>
      </c>
      <c r="O21" s="36" t="s">
        <v>2281</v>
      </c>
      <c r="P21" s="33">
        <v>796</v>
      </c>
      <c r="Q21" s="33" t="s">
        <v>1235</v>
      </c>
      <c r="R21" s="37">
        <v>55</v>
      </c>
      <c r="S21" s="37">
        <v>35681.5</v>
      </c>
      <c r="T21" s="37">
        <v>0</v>
      </c>
      <c r="U21" s="49">
        <v>0</v>
      </c>
      <c r="V21" s="33"/>
      <c r="W21" s="33">
        <v>2016</v>
      </c>
      <c r="X21" s="130" t="s">
        <v>2815</v>
      </c>
    </row>
    <row r="22" spans="1:24" s="27" customFormat="1" ht="89.25" x14ac:dyDescent="0.25">
      <c r="A22" s="128" t="s">
        <v>617</v>
      </c>
      <c r="B22" s="33" t="s">
        <v>182</v>
      </c>
      <c r="C22" s="109" t="s">
        <v>1259</v>
      </c>
      <c r="D22" s="34" t="s">
        <v>1260</v>
      </c>
      <c r="E22" s="34" t="s">
        <v>1339</v>
      </c>
      <c r="F22" s="34" t="s">
        <v>1262</v>
      </c>
      <c r="G22" s="33" t="s">
        <v>2235</v>
      </c>
      <c r="H22" s="35">
        <v>0</v>
      </c>
      <c r="I22" s="33">
        <v>710000000</v>
      </c>
      <c r="J22" s="33" t="s">
        <v>1195</v>
      </c>
      <c r="K22" s="33" t="s">
        <v>1452</v>
      </c>
      <c r="L22" s="33" t="s">
        <v>1195</v>
      </c>
      <c r="M22" s="33" t="s">
        <v>35</v>
      </c>
      <c r="N22" s="33" t="s">
        <v>1445</v>
      </c>
      <c r="O22" s="36" t="s">
        <v>2816</v>
      </c>
      <c r="P22" s="33">
        <v>796</v>
      </c>
      <c r="Q22" s="33" t="s">
        <v>1235</v>
      </c>
      <c r="R22" s="37">
        <v>10</v>
      </c>
      <c r="S22" s="37">
        <v>434483</v>
      </c>
      <c r="T22" s="37">
        <v>0</v>
      </c>
      <c r="U22" s="49">
        <v>0</v>
      </c>
      <c r="V22" s="33"/>
      <c r="W22" s="33">
        <v>2016</v>
      </c>
      <c r="X22" s="132" t="s">
        <v>2814</v>
      </c>
    </row>
    <row r="23" spans="1:24" s="27" customFormat="1" ht="89.25" x14ac:dyDescent="0.25">
      <c r="A23" s="128" t="s">
        <v>2735</v>
      </c>
      <c r="B23" s="33" t="s">
        <v>182</v>
      </c>
      <c r="C23" s="109" t="s">
        <v>1259</v>
      </c>
      <c r="D23" s="34" t="s">
        <v>1260</v>
      </c>
      <c r="E23" s="100" t="s">
        <v>2884</v>
      </c>
      <c r="F23" s="34" t="s">
        <v>2883</v>
      </c>
      <c r="G23" s="33" t="s">
        <v>2235</v>
      </c>
      <c r="H23" s="35">
        <v>0</v>
      </c>
      <c r="I23" s="33">
        <v>710000000</v>
      </c>
      <c r="J23" s="33" t="s">
        <v>1195</v>
      </c>
      <c r="K23" s="33" t="s">
        <v>1443</v>
      </c>
      <c r="L23" s="33" t="s">
        <v>1195</v>
      </c>
      <c r="M23" s="33" t="s">
        <v>35</v>
      </c>
      <c r="N23" s="33" t="s">
        <v>1431</v>
      </c>
      <c r="O23" s="36" t="s">
        <v>2816</v>
      </c>
      <c r="P23" s="33">
        <v>796</v>
      </c>
      <c r="Q23" s="33" t="s">
        <v>1235</v>
      </c>
      <c r="R23" s="37">
        <v>26</v>
      </c>
      <c r="S23" s="37">
        <v>607545.54</v>
      </c>
      <c r="T23" s="37">
        <f>R23*S23</f>
        <v>15796184.040000001</v>
      </c>
      <c r="U23" s="37">
        <f>T23*1.12</f>
        <v>17691726.124800004</v>
      </c>
      <c r="V23" s="33"/>
      <c r="W23" s="33">
        <v>2016</v>
      </c>
      <c r="X23" s="73" t="s">
        <v>2885</v>
      </c>
    </row>
    <row r="24" spans="1:24" s="27" customFormat="1" ht="114.75" x14ac:dyDescent="0.25">
      <c r="A24" s="128" t="s">
        <v>618</v>
      </c>
      <c r="B24" s="33" t="s">
        <v>182</v>
      </c>
      <c r="C24" s="109" t="s">
        <v>1263</v>
      </c>
      <c r="D24" s="34" t="s">
        <v>1340</v>
      </c>
      <c r="E24" s="34" t="s">
        <v>1341</v>
      </c>
      <c r="F24" s="34" t="s">
        <v>1342</v>
      </c>
      <c r="G24" s="33" t="s">
        <v>2235</v>
      </c>
      <c r="H24" s="35">
        <v>0</v>
      </c>
      <c r="I24" s="33">
        <v>710000000</v>
      </c>
      <c r="J24" s="33" t="s">
        <v>1195</v>
      </c>
      <c r="K24" s="33" t="s">
        <v>1448</v>
      </c>
      <c r="L24" s="33" t="s">
        <v>1195</v>
      </c>
      <c r="M24" s="33" t="s">
        <v>35</v>
      </c>
      <c r="N24" s="33" t="s">
        <v>1447</v>
      </c>
      <c r="O24" s="36" t="s">
        <v>2281</v>
      </c>
      <c r="P24" s="33">
        <v>796</v>
      </c>
      <c r="Q24" s="33" t="s">
        <v>1235</v>
      </c>
      <c r="R24" s="37">
        <v>1</v>
      </c>
      <c r="S24" s="37">
        <v>2896429.5</v>
      </c>
      <c r="T24" s="37">
        <v>0</v>
      </c>
      <c r="U24" s="49">
        <v>0</v>
      </c>
      <c r="V24" s="33"/>
      <c r="W24" s="33">
        <v>2016</v>
      </c>
      <c r="X24" s="130" t="s">
        <v>2815</v>
      </c>
    </row>
    <row r="25" spans="1:24" s="27" customFormat="1" ht="204" x14ac:dyDescent="0.25">
      <c r="A25" s="128" t="s">
        <v>619</v>
      </c>
      <c r="B25" s="33" t="s">
        <v>182</v>
      </c>
      <c r="C25" s="109" t="s">
        <v>1267</v>
      </c>
      <c r="D25" s="34" t="s">
        <v>1268</v>
      </c>
      <c r="E25" s="34" t="s">
        <v>1343</v>
      </c>
      <c r="F25" s="34" t="s">
        <v>1344</v>
      </c>
      <c r="G25" s="33" t="s">
        <v>2235</v>
      </c>
      <c r="H25" s="35">
        <v>0</v>
      </c>
      <c r="I25" s="33">
        <v>710000000</v>
      </c>
      <c r="J25" s="33" t="s">
        <v>1195</v>
      </c>
      <c r="K25" s="33" t="s">
        <v>1443</v>
      </c>
      <c r="L25" s="33" t="s">
        <v>1195</v>
      </c>
      <c r="M25" s="33" t="s">
        <v>35</v>
      </c>
      <c r="N25" s="33" t="s">
        <v>1431</v>
      </c>
      <c r="O25" s="36" t="s">
        <v>2281</v>
      </c>
      <c r="P25" s="33">
        <v>796</v>
      </c>
      <c r="Q25" s="33" t="s">
        <v>1235</v>
      </c>
      <c r="R25" s="37">
        <v>4</v>
      </c>
      <c r="S25" s="37">
        <v>1810267.5</v>
      </c>
      <c r="T25" s="37">
        <v>0</v>
      </c>
      <c r="U25" s="49">
        <v>0</v>
      </c>
      <c r="V25" s="33"/>
      <c r="W25" s="33">
        <v>2016</v>
      </c>
      <c r="X25" s="130" t="s">
        <v>2815</v>
      </c>
    </row>
    <row r="26" spans="1:24" s="22" customFormat="1" ht="89.25" x14ac:dyDescent="0.25">
      <c r="A26" s="128" t="s">
        <v>620</v>
      </c>
      <c r="B26" s="33" t="s">
        <v>182</v>
      </c>
      <c r="C26" s="109" t="s">
        <v>1271</v>
      </c>
      <c r="D26" s="34" t="s">
        <v>1345</v>
      </c>
      <c r="E26" s="34" t="s">
        <v>1346</v>
      </c>
      <c r="F26" s="34" t="s">
        <v>1347</v>
      </c>
      <c r="G26" s="33" t="s">
        <v>2235</v>
      </c>
      <c r="H26" s="35">
        <v>0</v>
      </c>
      <c r="I26" s="33">
        <v>710000000</v>
      </c>
      <c r="J26" s="33" t="s">
        <v>1195</v>
      </c>
      <c r="K26" s="33" t="s">
        <v>1443</v>
      </c>
      <c r="L26" s="33" t="s">
        <v>1195</v>
      </c>
      <c r="M26" s="33" t="s">
        <v>35</v>
      </c>
      <c r="N26" s="33" t="s">
        <v>1461</v>
      </c>
      <c r="O26" s="36" t="s">
        <v>2281</v>
      </c>
      <c r="P26" s="33">
        <v>839</v>
      </c>
      <c r="Q26" s="45" t="s">
        <v>1231</v>
      </c>
      <c r="R26" s="37">
        <v>1</v>
      </c>
      <c r="S26" s="37">
        <v>115857142.86</v>
      </c>
      <c r="T26" s="37">
        <v>0</v>
      </c>
      <c r="U26" s="49">
        <v>0</v>
      </c>
      <c r="V26" s="33"/>
      <c r="W26" s="33">
        <v>2016</v>
      </c>
      <c r="X26" s="132" t="s">
        <v>2814</v>
      </c>
    </row>
    <row r="27" spans="1:24" s="22" customFormat="1" ht="409.5" x14ac:dyDescent="0.25">
      <c r="A27" s="128" t="s">
        <v>2737</v>
      </c>
      <c r="B27" s="33" t="s">
        <v>182</v>
      </c>
      <c r="C27" s="95" t="s">
        <v>2738</v>
      </c>
      <c r="D27" s="34" t="s">
        <v>1345</v>
      </c>
      <c r="E27" s="34" t="s">
        <v>2817</v>
      </c>
      <c r="F27" s="34" t="s">
        <v>2818</v>
      </c>
      <c r="G27" s="33" t="s">
        <v>2235</v>
      </c>
      <c r="H27" s="35">
        <v>0</v>
      </c>
      <c r="I27" s="33">
        <v>710000000</v>
      </c>
      <c r="J27" s="33" t="s">
        <v>1195</v>
      </c>
      <c r="K27" s="33" t="s">
        <v>1445</v>
      </c>
      <c r="L27" s="33" t="s">
        <v>1195</v>
      </c>
      <c r="M27" s="33" t="s">
        <v>35</v>
      </c>
      <c r="N27" s="33" t="s">
        <v>2819</v>
      </c>
      <c r="O27" s="36" t="s">
        <v>2281</v>
      </c>
      <c r="P27" s="33">
        <v>839</v>
      </c>
      <c r="Q27" s="45" t="s">
        <v>1231</v>
      </c>
      <c r="R27" s="37">
        <v>1</v>
      </c>
      <c r="S27" s="37">
        <v>115857142.86</v>
      </c>
      <c r="T27" s="37">
        <v>115857142.86</v>
      </c>
      <c r="U27" s="37">
        <v>129760000.00320001</v>
      </c>
      <c r="V27" s="33"/>
      <c r="W27" s="33">
        <v>2016</v>
      </c>
      <c r="X27" s="130" t="s">
        <v>2741</v>
      </c>
    </row>
    <row r="28" spans="1:24" s="22" customFormat="1" ht="89.25" x14ac:dyDescent="0.25">
      <c r="A28" s="128" t="s">
        <v>621</v>
      </c>
      <c r="B28" s="33" t="s">
        <v>182</v>
      </c>
      <c r="C28" s="34" t="s">
        <v>362</v>
      </c>
      <c r="D28" s="34" t="s">
        <v>784</v>
      </c>
      <c r="E28" s="34" t="s">
        <v>1508</v>
      </c>
      <c r="F28" s="34" t="s">
        <v>785</v>
      </c>
      <c r="G28" s="33" t="s">
        <v>2236</v>
      </c>
      <c r="H28" s="35">
        <v>0</v>
      </c>
      <c r="I28" s="33">
        <v>710000000</v>
      </c>
      <c r="J28" s="33" t="s">
        <v>1195</v>
      </c>
      <c r="K28" s="33" t="s">
        <v>1443</v>
      </c>
      <c r="L28" s="33" t="s">
        <v>1195</v>
      </c>
      <c r="M28" s="33" t="s">
        <v>35</v>
      </c>
      <c r="N28" s="33" t="s">
        <v>1460</v>
      </c>
      <c r="O28" s="36" t="s">
        <v>2281</v>
      </c>
      <c r="P28" s="33">
        <v>796</v>
      </c>
      <c r="Q28" s="33" t="s">
        <v>1235</v>
      </c>
      <c r="R28" s="37">
        <v>1500</v>
      </c>
      <c r="S28" s="37">
        <v>30</v>
      </c>
      <c r="T28" s="49">
        <v>45000</v>
      </c>
      <c r="U28" s="49">
        <v>50400.000000000007</v>
      </c>
      <c r="V28" s="33" t="s">
        <v>1560</v>
      </c>
      <c r="W28" s="38">
        <v>2016</v>
      </c>
      <c r="X28" s="155"/>
    </row>
    <row r="29" spans="1:24" s="22" customFormat="1" ht="89.25" x14ac:dyDescent="0.25">
      <c r="A29" s="128" t="s">
        <v>622</v>
      </c>
      <c r="B29" s="33" t="s">
        <v>182</v>
      </c>
      <c r="C29" s="34" t="s">
        <v>365</v>
      </c>
      <c r="D29" s="34" t="s">
        <v>784</v>
      </c>
      <c r="E29" s="34" t="s">
        <v>1509</v>
      </c>
      <c r="F29" s="34" t="s">
        <v>786</v>
      </c>
      <c r="G29" s="33" t="s">
        <v>2236</v>
      </c>
      <c r="H29" s="35">
        <v>0</v>
      </c>
      <c r="I29" s="33">
        <v>710000000</v>
      </c>
      <c r="J29" s="33" t="s">
        <v>1195</v>
      </c>
      <c r="K29" s="33" t="s">
        <v>1443</v>
      </c>
      <c r="L29" s="33" t="s">
        <v>1195</v>
      </c>
      <c r="M29" s="33" t="s">
        <v>35</v>
      </c>
      <c r="N29" s="33" t="s">
        <v>1460</v>
      </c>
      <c r="O29" s="36" t="s">
        <v>2281</v>
      </c>
      <c r="P29" s="33">
        <v>796</v>
      </c>
      <c r="Q29" s="33" t="s">
        <v>1235</v>
      </c>
      <c r="R29" s="37">
        <v>1500</v>
      </c>
      <c r="S29" s="37">
        <v>20.5</v>
      </c>
      <c r="T29" s="49">
        <v>30750</v>
      </c>
      <c r="U29" s="49">
        <v>34440</v>
      </c>
      <c r="V29" s="33" t="s">
        <v>1560</v>
      </c>
      <c r="W29" s="38">
        <v>2016</v>
      </c>
      <c r="X29" s="131"/>
    </row>
    <row r="30" spans="1:24" s="22" customFormat="1" ht="89.25" x14ac:dyDescent="0.25">
      <c r="A30" s="128" t="s">
        <v>623</v>
      </c>
      <c r="B30" s="33" t="s">
        <v>182</v>
      </c>
      <c r="C30" s="34" t="s">
        <v>367</v>
      </c>
      <c r="D30" s="34" t="s">
        <v>784</v>
      </c>
      <c r="E30" s="34" t="s">
        <v>1510</v>
      </c>
      <c r="F30" s="34" t="s">
        <v>787</v>
      </c>
      <c r="G30" s="33" t="s">
        <v>2236</v>
      </c>
      <c r="H30" s="35">
        <v>0</v>
      </c>
      <c r="I30" s="33">
        <v>710000000</v>
      </c>
      <c r="J30" s="33" t="s">
        <v>1195</v>
      </c>
      <c r="K30" s="33" t="s">
        <v>1443</v>
      </c>
      <c r="L30" s="33" t="s">
        <v>1195</v>
      </c>
      <c r="M30" s="33" t="s">
        <v>35</v>
      </c>
      <c r="N30" s="33" t="s">
        <v>1460</v>
      </c>
      <c r="O30" s="36" t="s">
        <v>2281</v>
      </c>
      <c r="P30" s="33">
        <v>796</v>
      </c>
      <c r="Q30" s="33" t="s">
        <v>1235</v>
      </c>
      <c r="R30" s="37">
        <v>1500</v>
      </c>
      <c r="S30" s="37">
        <v>16.5</v>
      </c>
      <c r="T30" s="49">
        <v>24750</v>
      </c>
      <c r="U30" s="49">
        <v>27720.000000000004</v>
      </c>
      <c r="V30" s="33" t="s">
        <v>1560</v>
      </c>
      <c r="W30" s="38">
        <v>2016</v>
      </c>
      <c r="X30" s="131"/>
    </row>
    <row r="31" spans="1:24" s="22" customFormat="1" ht="89.25" x14ac:dyDescent="0.25">
      <c r="A31" s="128" t="s">
        <v>624</v>
      </c>
      <c r="B31" s="33" t="s">
        <v>182</v>
      </c>
      <c r="C31" s="34" t="s">
        <v>369</v>
      </c>
      <c r="D31" s="34" t="s">
        <v>784</v>
      </c>
      <c r="E31" s="34" t="s">
        <v>788</v>
      </c>
      <c r="F31" s="34" t="s">
        <v>788</v>
      </c>
      <c r="G31" s="33" t="s">
        <v>2236</v>
      </c>
      <c r="H31" s="35">
        <v>0</v>
      </c>
      <c r="I31" s="33">
        <v>710000000</v>
      </c>
      <c r="J31" s="33" t="s">
        <v>1195</v>
      </c>
      <c r="K31" s="33" t="s">
        <v>1443</v>
      </c>
      <c r="L31" s="33" t="s">
        <v>1195</v>
      </c>
      <c r="M31" s="33" t="s">
        <v>35</v>
      </c>
      <c r="N31" s="33" t="s">
        <v>1460</v>
      </c>
      <c r="O31" s="36" t="s">
        <v>2281</v>
      </c>
      <c r="P31" s="33">
        <v>796</v>
      </c>
      <c r="Q31" s="33" t="s">
        <v>1235</v>
      </c>
      <c r="R31" s="37">
        <v>1507</v>
      </c>
      <c r="S31" s="37">
        <v>53</v>
      </c>
      <c r="T31" s="49">
        <v>79871</v>
      </c>
      <c r="U31" s="49">
        <v>89455.52</v>
      </c>
      <c r="V31" s="33" t="s">
        <v>1560</v>
      </c>
      <c r="W31" s="38">
        <v>2016</v>
      </c>
      <c r="X31" s="131"/>
    </row>
    <row r="32" spans="1:24" s="22" customFormat="1" ht="89.25" x14ac:dyDescent="0.25">
      <c r="A32" s="128" t="s">
        <v>625</v>
      </c>
      <c r="B32" s="33" t="s">
        <v>182</v>
      </c>
      <c r="C32" s="34" t="s">
        <v>371</v>
      </c>
      <c r="D32" s="34" t="s">
        <v>789</v>
      </c>
      <c r="E32" s="34" t="s">
        <v>790</v>
      </c>
      <c r="F32" s="34" t="s">
        <v>791</v>
      </c>
      <c r="G32" s="33" t="s">
        <v>2236</v>
      </c>
      <c r="H32" s="35">
        <v>0</v>
      </c>
      <c r="I32" s="33">
        <v>710000000</v>
      </c>
      <c r="J32" s="33" t="s">
        <v>1195</v>
      </c>
      <c r="K32" s="33" t="s">
        <v>1443</v>
      </c>
      <c r="L32" s="33" t="s">
        <v>1195</v>
      </c>
      <c r="M32" s="33" t="s">
        <v>35</v>
      </c>
      <c r="N32" s="33" t="s">
        <v>1460</v>
      </c>
      <c r="O32" s="36" t="s">
        <v>2281</v>
      </c>
      <c r="P32" s="33">
        <v>796</v>
      </c>
      <c r="Q32" s="33" t="s">
        <v>1235</v>
      </c>
      <c r="R32" s="37">
        <v>1000</v>
      </c>
      <c r="S32" s="37">
        <v>205</v>
      </c>
      <c r="T32" s="49">
        <v>205000</v>
      </c>
      <c r="U32" s="49">
        <v>229600.00000000003</v>
      </c>
      <c r="V32" s="33" t="s">
        <v>1560</v>
      </c>
      <c r="W32" s="38">
        <v>2016</v>
      </c>
      <c r="X32" s="131"/>
    </row>
    <row r="33" spans="1:24" s="22" customFormat="1" ht="89.25" x14ac:dyDescent="0.25">
      <c r="A33" s="128" t="s">
        <v>626</v>
      </c>
      <c r="B33" s="33" t="s">
        <v>182</v>
      </c>
      <c r="C33" s="100" t="s">
        <v>374</v>
      </c>
      <c r="D33" s="110" t="s">
        <v>375</v>
      </c>
      <c r="E33" s="110" t="s">
        <v>1781</v>
      </c>
      <c r="F33" s="34" t="s">
        <v>792</v>
      </c>
      <c r="G33" s="33" t="s">
        <v>2236</v>
      </c>
      <c r="H33" s="35">
        <v>0</v>
      </c>
      <c r="I33" s="33">
        <v>710000000</v>
      </c>
      <c r="J33" s="33" t="s">
        <v>1195</v>
      </c>
      <c r="K33" s="33" t="s">
        <v>1443</v>
      </c>
      <c r="L33" s="33" t="s">
        <v>1195</v>
      </c>
      <c r="M33" s="33" t="s">
        <v>35</v>
      </c>
      <c r="N33" s="33" t="s">
        <v>1460</v>
      </c>
      <c r="O33" s="36" t="s">
        <v>2281</v>
      </c>
      <c r="P33" s="33">
        <v>796</v>
      </c>
      <c r="Q33" s="33" t="s">
        <v>1235</v>
      </c>
      <c r="R33" s="37">
        <v>800</v>
      </c>
      <c r="S33" s="37">
        <v>515</v>
      </c>
      <c r="T33" s="49">
        <v>0</v>
      </c>
      <c r="U33" s="49">
        <v>0</v>
      </c>
      <c r="V33" s="33" t="s">
        <v>1560</v>
      </c>
      <c r="W33" s="38">
        <v>2016</v>
      </c>
      <c r="X33" s="132" t="s">
        <v>2814</v>
      </c>
    </row>
    <row r="34" spans="1:24" s="22" customFormat="1" ht="89.25" x14ac:dyDescent="0.25">
      <c r="A34" s="128" t="s">
        <v>2743</v>
      </c>
      <c r="B34" s="33" t="s">
        <v>182</v>
      </c>
      <c r="C34" s="100" t="s">
        <v>374</v>
      </c>
      <c r="D34" s="110" t="s">
        <v>375</v>
      </c>
      <c r="E34" s="110" t="s">
        <v>1781</v>
      </c>
      <c r="F34" s="34" t="s">
        <v>792</v>
      </c>
      <c r="G34" s="33" t="s">
        <v>2236</v>
      </c>
      <c r="H34" s="35">
        <v>0</v>
      </c>
      <c r="I34" s="33">
        <v>710000000</v>
      </c>
      <c r="J34" s="33" t="s">
        <v>1195</v>
      </c>
      <c r="K34" s="33" t="s">
        <v>1443</v>
      </c>
      <c r="L34" s="33" t="s">
        <v>1195</v>
      </c>
      <c r="M34" s="33" t="s">
        <v>35</v>
      </c>
      <c r="N34" s="33" t="s">
        <v>1460</v>
      </c>
      <c r="O34" s="36" t="s">
        <v>2281</v>
      </c>
      <c r="P34" s="33">
        <v>796</v>
      </c>
      <c r="Q34" s="33" t="s">
        <v>1235</v>
      </c>
      <c r="R34" s="37">
        <v>800</v>
      </c>
      <c r="S34" s="37">
        <v>515</v>
      </c>
      <c r="T34" s="49">
        <v>412000</v>
      </c>
      <c r="U34" s="49">
        <v>461440.00000000006</v>
      </c>
      <c r="V34" s="33" t="s">
        <v>2820</v>
      </c>
      <c r="W34" s="38">
        <v>2016</v>
      </c>
      <c r="X34" s="131" t="s">
        <v>2745</v>
      </c>
    </row>
    <row r="35" spans="1:24" s="22" customFormat="1" ht="89.25" x14ac:dyDescent="0.25">
      <c r="A35" s="128" t="s">
        <v>627</v>
      </c>
      <c r="B35" s="33" t="s">
        <v>182</v>
      </c>
      <c r="C35" s="100" t="s">
        <v>377</v>
      </c>
      <c r="D35" s="110" t="s">
        <v>375</v>
      </c>
      <c r="E35" s="110" t="s">
        <v>1782</v>
      </c>
      <c r="F35" s="34" t="s">
        <v>793</v>
      </c>
      <c r="G35" s="33" t="s">
        <v>2236</v>
      </c>
      <c r="H35" s="35">
        <v>0</v>
      </c>
      <c r="I35" s="33">
        <v>710000000</v>
      </c>
      <c r="J35" s="33" t="s">
        <v>1195</v>
      </c>
      <c r="K35" s="33" t="s">
        <v>1443</v>
      </c>
      <c r="L35" s="33" t="s">
        <v>1195</v>
      </c>
      <c r="M35" s="33" t="s">
        <v>35</v>
      </c>
      <c r="N35" s="33" t="s">
        <v>1460</v>
      </c>
      <c r="O35" s="36" t="s">
        <v>2281</v>
      </c>
      <c r="P35" s="33">
        <v>796</v>
      </c>
      <c r="Q35" s="33" t="s">
        <v>1235</v>
      </c>
      <c r="R35" s="37">
        <v>200</v>
      </c>
      <c r="S35" s="37">
        <v>515</v>
      </c>
      <c r="T35" s="49">
        <v>0</v>
      </c>
      <c r="U35" s="49">
        <v>0</v>
      </c>
      <c r="V35" s="33" t="s">
        <v>1560</v>
      </c>
      <c r="W35" s="38">
        <v>2016</v>
      </c>
      <c r="X35" s="132" t="s">
        <v>2814</v>
      </c>
    </row>
    <row r="36" spans="1:24" s="22" customFormat="1" ht="89.25" x14ac:dyDescent="0.25">
      <c r="A36" s="128" t="s">
        <v>2746</v>
      </c>
      <c r="B36" s="33" t="s">
        <v>182</v>
      </c>
      <c r="C36" s="100" t="s">
        <v>377</v>
      </c>
      <c r="D36" s="110" t="s">
        <v>375</v>
      </c>
      <c r="E36" s="110" t="s">
        <v>1782</v>
      </c>
      <c r="F36" s="34" t="s">
        <v>793</v>
      </c>
      <c r="G36" s="33" t="s">
        <v>2236</v>
      </c>
      <c r="H36" s="35">
        <v>0</v>
      </c>
      <c r="I36" s="33">
        <v>710000000</v>
      </c>
      <c r="J36" s="33" t="s">
        <v>1195</v>
      </c>
      <c r="K36" s="33" t="s">
        <v>1443</v>
      </c>
      <c r="L36" s="33" t="s">
        <v>1195</v>
      </c>
      <c r="M36" s="33" t="s">
        <v>35</v>
      </c>
      <c r="N36" s="33" t="s">
        <v>1460</v>
      </c>
      <c r="O36" s="36" t="s">
        <v>2281</v>
      </c>
      <c r="P36" s="33">
        <v>796</v>
      </c>
      <c r="Q36" s="33" t="s">
        <v>1235</v>
      </c>
      <c r="R36" s="37">
        <v>200</v>
      </c>
      <c r="S36" s="37">
        <v>515</v>
      </c>
      <c r="T36" s="49">
        <v>103000</v>
      </c>
      <c r="U36" s="49">
        <v>115360.00000000001</v>
      </c>
      <c r="V36" s="33" t="s">
        <v>2820</v>
      </c>
      <c r="W36" s="38">
        <v>2016</v>
      </c>
      <c r="X36" s="131" t="s">
        <v>2745</v>
      </c>
    </row>
    <row r="37" spans="1:24" s="22" customFormat="1" ht="89.25" x14ac:dyDescent="0.25">
      <c r="A37" s="128" t="s">
        <v>628</v>
      </c>
      <c r="B37" s="33" t="s">
        <v>182</v>
      </c>
      <c r="C37" s="34" t="s">
        <v>379</v>
      </c>
      <c r="D37" s="34" t="s">
        <v>784</v>
      </c>
      <c r="E37" s="34" t="s">
        <v>1511</v>
      </c>
      <c r="F37" s="34" t="s">
        <v>794</v>
      </c>
      <c r="G37" s="33" t="s">
        <v>2236</v>
      </c>
      <c r="H37" s="35">
        <v>0</v>
      </c>
      <c r="I37" s="33">
        <v>710000000</v>
      </c>
      <c r="J37" s="33" t="s">
        <v>1195</v>
      </c>
      <c r="K37" s="33" t="s">
        <v>1443</v>
      </c>
      <c r="L37" s="33" t="s">
        <v>1195</v>
      </c>
      <c r="M37" s="33" t="s">
        <v>35</v>
      </c>
      <c r="N37" s="33" t="s">
        <v>1460</v>
      </c>
      <c r="O37" s="36" t="s">
        <v>2281</v>
      </c>
      <c r="P37" s="33">
        <v>778</v>
      </c>
      <c r="Q37" s="33" t="s">
        <v>1234</v>
      </c>
      <c r="R37" s="37">
        <v>800</v>
      </c>
      <c r="S37" s="37">
        <v>87.5</v>
      </c>
      <c r="T37" s="49">
        <v>70000</v>
      </c>
      <c r="U37" s="49">
        <v>78400.000000000015</v>
      </c>
      <c r="V37" s="33" t="s">
        <v>1560</v>
      </c>
      <c r="W37" s="38">
        <v>2016</v>
      </c>
      <c r="X37" s="131"/>
    </row>
    <row r="38" spans="1:24" s="22" customFormat="1" ht="89.25" x14ac:dyDescent="0.25">
      <c r="A38" s="128" t="s">
        <v>629</v>
      </c>
      <c r="B38" s="33" t="s">
        <v>182</v>
      </c>
      <c r="C38" s="34" t="s">
        <v>383</v>
      </c>
      <c r="D38" s="110" t="s">
        <v>1512</v>
      </c>
      <c r="E38" s="110" t="s">
        <v>1513</v>
      </c>
      <c r="F38" s="34" t="s">
        <v>795</v>
      </c>
      <c r="G38" s="33" t="s">
        <v>2236</v>
      </c>
      <c r="H38" s="35">
        <v>0</v>
      </c>
      <c r="I38" s="33">
        <v>710000000</v>
      </c>
      <c r="J38" s="33" t="s">
        <v>1195</v>
      </c>
      <c r="K38" s="33" t="s">
        <v>1443</v>
      </c>
      <c r="L38" s="33" t="s">
        <v>1195</v>
      </c>
      <c r="M38" s="33" t="s">
        <v>35</v>
      </c>
      <c r="N38" s="33" t="s">
        <v>1460</v>
      </c>
      <c r="O38" s="36" t="s">
        <v>2281</v>
      </c>
      <c r="P38" s="33">
        <v>796</v>
      </c>
      <c r="Q38" s="33" t="s">
        <v>1235</v>
      </c>
      <c r="R38" s="37">
        <v>200</v>
      </c>
      <c r="S38" s="37">
        <v>325</v>
      </c>
      <c r="T38" s="49">
        <v>65000</v>
      </c>
      <c r="U38" s="49">
        <v>72800</v>
      </c>
      <c r="V38" s="33" t="s">
        <v>1560</v>
      </c>
      <c r="W38" s="38">
        <v>2016</v>
      </c>
      <c r="X38" s="131"/>
    </row>
    <row r="39" spans="1:24" s="22" customFormat="1" ht="89.25" x14ac:dyDescent="0.25">
      <c r="A39" s="128" t="s">
        <v>630</v>
      </c>
      <c r="B39" s="33" t="s">
        <v>182</v>
      </c>
      <c r="C39" s="34" t="s">
        <v>385</v>
      </c>
      <c r="D39" s="110" t="s">
        <v>1514</v>
      </c>
      <c r="E39" s="34" t="s">
        <v>1783</v>
      </c>
      <c r="F39" s="34" t="s">
        <v>796</v>
      </c>
      <c r="G39" s="33" t="s">
        <v>2236</v>
      </c>
      <c r="H39" s="35">
        <v>0</v>
      </c>
      <c r="I39" s="33">
        <v>710000000</v>
      </c>
      <c r="J39" s="33" t="s">
        <v>1195</v>
      </c>
      <c r="K39" s="33" t="s">
        <v>1443</v>
      </c>
      <c r="L39" s="33" t="s">
        <v>1195</v>
      </c>
      <c r="M39" s="33" t="s">
        <v>35</v>
      </c>
      <c r="N39" s="33" t="s">
        <v>1460</v>
      </c>
      <c r="O39" s="36" t="s">
        <v>2281</v>
      </c>
      <c r="P39" s="33">
        <v>796</v>
      </c>
      <c r="Q39" s="33" t="s">
        <v>1235</v>
      </c>
      <c r="R39" s="37">
        <v>100</v>
      </c>
      <c r="S39" s="37">
        <v>572.5</v>
      </c>
      <c r="T39" s="49">
        <v>57250</v>
      </c>
      <c r="U39" s="49">
        <v>64120.000000000007</v>
      </c>
      <c r="V39" s="33" t="s">
        <v>1560</v>
      </c>
      <c r="W39" s="38">
        <v>2016</v>
      </c>
      <c r="X39" s="131"/>
    </row>
    <row r="40" spans="1:24" s="22" customFormat="1" ht="89.25" x14ac:dyDescent="0.25">
      <c r="A40" s="128" t="s">
        <v>631</v>
      </c>
      <c r="B40" s="33" t="s">
        <v>182</v>
      </c>
      <c r="C40" s="34" t="s">
        <v>387</v>
      </c>
      <c r="D40" s="110" t="s">
        <v>797</v>
      </c>
      <c r="E40" s="34" t="s">
        <v>1784</v>
      </c>
      <c r="F40" s="34" t="s">
        <v>798</v>
      </c>
      <c r="G40" s="33" t="s">
        <v>2236</v>
      </c>
      <c r="H40" s="35">
        <v>0</v>
      </c>
      <c r="I40" s="33">
        <v>710000000</v>
      </c>
      <c r="J40" s="33" t="s">
        <v>1195</v>
      </c>
      <c r="K40" s="33" t="s">
        <v>1443</v>
      </c>
      <c r="L40" s="33" t="s">
        <v>1195</v>
      </c>
      <c r="M40" s="33" t="s">
        <v>35</v>
      </c>
      <c r="N40" s="33" t="s">
        <v>1460</v>
      </c>
      <c r="O40" s="36" t="s">
        <v>2281</v>
      </c>
      <c r="P40" s="33">
        <v>796</v>
      </c>
      <c r="Q40" s="33" t="s">
        <v>1235</v>
      </c>
      <c r="R40" s="37">
        <v>100</v>
      </c>
      <c r="S40" s="37">
        <v>935</v>
      </c>
      <c r="T40" s="49">
        <v>93500</v>
      </c>
      <c r="U40" s="49">
        <v>104720.00000000001</v>
      </c>
      <c r="V40" s="33" t="s">
        <v>1560</v>
      </c>
      <c r="W40" s="38">
        <v>2016</v>
      </c>
      <c r="X40" s="131"/>
    </row>
    <row r="41" spans="1:24" s="22" customFormat="1" ht="89.25" x14ac:dyDescent="0.25">
      <c r="A41" s="128" t="s">
        <v>632</v>
      </c>
      <c r="B41" s="33" t="s">
        <v>182</v>
      </c>
      <c r="C41" s="100" t="s">
        <v>390</v>
      </c>
      <c r="D41" s="110" t="s">
        <v>799</v>
      </c>
      <c r="E41" s="100" t="s">
        <v>1785</v>
      </c>
      <c r="F41" s="34" t="s">
        <v>800</v>
      </c>
      <c r="G41" s="33" t="s">
        <v>2236</v>
      </c>
      <c r="H41" s="35">
        <v>0</v>
      </c>
      <c r="I41" s="33">
        <v>710000000</v>
      </c>
      <c r="J41" s="33" t="s">
        <v>1195</v>
      </c>
      <c r="K41" s="33" t="s">
        <v>1443</v>
      </c>
      <c r="L41" s="33" t="s">
        <v>1195</v>
      </c>
      <c r="M41" s="33" t="s">
        <v>35</v>
      </c>
      <c r="N41" s="33" t="s">
        <v>1460</v>
      </c>
      <c r="O41" s="36" t="s">
        <v>2281</v>
      </c>
      <c r="P41" s="33">
        <v>796</v>
      </c>
      <c r="Q41" s="33" t="s">
        <v>1235</v>
      </c>
      <c r="R41" s="37">
        <v>14000</v>
      </c>
      <c r="S41" s="37">
        <v>23.5</v>
      </c>
      <c r="T41" s="49">
        <v>329000</v>
      </c>
      <c r="U41" s="49">
        <v>368480.00000000006</v>
      </c>
      <c r="V41" s="33" t="s">
        <v>1560</v>
      </c>
      <c r="W41" s="38">
        <v>2016</v>
      </c>
      <c r="X41" s="131"/>
    </row>
    <row r="42" spans="1:24" s="22" customFormat="1" ht="84" customHeight="1" x14ac:dyDescent="0.25">
      <c r="A42" s="128" t="s">
        <v>633</v>
      </c>
      <c r="B42" s="33" t="s">
        <v>182</v>
      </c>
      <c r="C42" s="34" t="s">
        <v>393</v>
      </c>
      <c r="D42" s="34" t="s">
        <v>394</v>
      </c>
      <c r="E42" s="34" t="s">
        <v>801</v>
      </c>
      <c r="F42" s="34" t="s">
        <v>802</v>
      </c>
      <c r="G42" s="33" t="s">
        <v>2236</v>
      </c>
      <c r="H42" s="35">
        <v>0</v>
      </c>
      <c r="I42" s="33">
        <v>710000000</v>
      </c>
      <c r="J42" s="33" t="s">
        <v>1195</v>
      </c>
      <c r="K42" s="33" t="s">
        <v>1443</v>
      </c>
      <c r="L42" s="33" t="s">
        <v>1195</v>
      </c>
      <c r="M42" s="33" t="s">
        <v>35</v>
      </c>
      <c r="N42" s="33" t="s">
        <v>1460</v>
      </c>
      <c r="O42" s="36" t="s">
        <v>2281</v>
      </c>
      <c r="P42" s="33">
        <v>796</v>
      </c>
      <c r="Q42" s="33" t="s">
        <v>1235</v>
      </c>
      <c r="R42" s="37">
        <v>60</v>
      </c>
      <c r="S42" s="37">
        <v>4150</v>
      </c>
      <c r="T42" s="49">
        <v>249000</v>
      </c>
      <c r="U42" s="49">
        <v>278880</v>
      </c>
      <c r="V42" s="33" t="s">
        <v>1560</v>
      </c>
      <c r="W42" s="38">
        <v>2016</v>
      </c>
      <c r="X42" s="131"/>
    </row>
    <row r="43" spans="1:24" s="22" customFormat="1" ht="89.25" x14ac:dyDescent="0.25">
      <c r="A43" s="128" t="s">
        <v>634</v>
      </c>
      <c r="B43" s="33" t="s">
        <v>182</v>
      </c>
      <c r="C43" s="34" t="s">
        <v>396</v>
      </c>
      <c r="D43" s="34" t="s">
        <v>803</v>
      </c>
      <c r="E43" s="34" t="s">
        <v>1786</v>
      </c>
      <c r="F43" s="34" t="s">
        <v>804</v>
      </c>
      <c r="G43" s="33" t="s">
        <v>2236</v>
      </c>
      <c r="H43" s="35">
        <v>0</v>
      </c>
      <c r="I43" s="33">
        <v>710000000</v>
      </c>
      <c r="J43" s="33" t="s">
        <v>1195</v>
      </c>
      <c r="K43" s="33" t="s">
        <v>1443</v>
      </c>
      <c r="L43" s="33" t="s">
        <v>1195</v>
      </c>
      <c r="M43" s="33" t="s">
        <v>35</v>
      </c>
      <c r="N43" s="33" t="s">
        <v>1460</v>
      </c>
      <c r="O43" s="36" t="s">
        <v>2281</v>
      </c>
      <c r="P43" s="33">
        <v>796</v>
      </c>
      <c r="Q43" s="33" t="s">
        <v>1235</v>
      </c>
      <c r="R43" s="37">
        <v>40</v>
      </c>
      <c r="S43" s="37">
        <v>7150</v>
      </c>
      <c r="T43" s="49">
        <v>286000</v>
      </c>
      <c r="U43" s="49">
        <v>320320.00000000006</v>
      </c>
      <c r="V43" s="33" t="s">
        <v>1560</v>
      </c>
      <c r="W43" s="38">
        <v>2016</v>
      </c>
      <c r="X43" s="131"/>
    </row>
    <row r="44" spans="1:24" s="22" customFormat="1" ht="89.25" x14ac:dyDescent="0.25">
      <c r="A44" s="128" t="s">
        <v>635</v>
      </c>
      <c r="B44" s="33" t="s">
        <v>182</v>
      </c>
      <c r="C44" s="34" t="s">
        <v>399</v>
      </c>
      <c r="D44" s="34" t="s">
        <v>1515</v>
      </c>
      <c r="E44" s="100" t="s">
        <v>1787</v>
      </c>
      <c r="F44" s="159" t="s">
        <v>805</v>
      </c>
      <c r="G44" s="33" t="s">
        <v>2236</v>
      </c>
      <c r="H44" s="35">
        <v>0</v>
      </c>
      <c r="I44" s="33">
        <v>710000000</v>
      </c>
      <c r="J44" s="33" t="s">
        <v>1195</v>
      </c>
      <c r="K44" s="33" t="s">
        <v>1443</v>
      </c>
      <c r="L44" s="33" t="s">
        <v>1195</v>
      </c>
      <c r="M44" s="33" t="s">
        <v>35</v>
      </c>
      <c r="N44" s="33" t="s">
        <v>1460</v>
      </c>
      <c r="O44" s="36" t="s">
        <v>2281</v>
      </c>
      <c r="P44" s="33">
        <v>796</v>
      </c>
      <c r="Q44" s="33" t="s">
        <v>1235</v>
      </c>
      <c r="R44" s="37">
        <v>2000</v>
      </c>
      <c r="S44" s="37">
        <v>52.5</v>
      </c>
      <c r="T44" s="49">
        <v>105000</v>
      </c>
      <c r="U44" s="49">
        <v>117600.00000000001</v>
      </c>
      <c r="V44" s="33" t="s">
        <v>1560</v>
      </c>
      <c r="W44" s="38">
        <v>2016</v>
      </c>
      <c r="X44" s="131"/>
    </row>
    <row r="45" spans="1:24" s="22" customFormat="1" ht="89.25" x14ac:dyDescent="0.25">
      <c r="A45" s="128" t="s">
        <v>636</v>
      </c>
      <c r="B45" s="33" t="s">
        <v>182</v>
      </c>
      <c r="C45" s="34" t="s">
        <v>401</v>
      </c>
      <c r="D45" s="34" t="s">
        <v>402</v>
      </c>
      <c r="E45" s="100" t="s">
        <v>1788</v>
      </c>
      <c r="F45" s="100" t="s">
        <v>806</v>
      </c>
      <c r="G45" s="33" t="s">
        <v>2236</v>
      </c>
      <c r="H45" s="35">
        <v>0</v>
      </c>
      <c r="I45" s="33">
        <v>710000000</v>
      </c>
      <c r="J45" s="33" t="s">
        <v>1195</v>
      </c>
      <c r="K45" s="33" t="s">
        <v>1443</v>
      </c>
      <c r="L45" s="33" t="s">
        <v>1195</v>
      </c>
      <c r="M45" s="33" t="s">
        <v>35</v>
      </c>
      <c r="N45" s="33" t="s">
        <v>1460</v>
      </c>
      <c r="O45" s="36" t="s">
        <v>2281</v>
      </c>
      <c r="P45" s="33">
        <v>796</v>
      </c>
      <c r="Q45" s="33" t="s">
        <v>1235</v>
      </c>
      <c r="R45" s="37">
        <v>400</v>
      </c>
      <c r="S45" s="37">
        <v>80</v>
      </c>
      <c r="T45" s="49">
        <v>32000</v>
      </c>
      <c r="U45" s="49">
        <v>35840</v>
      </c>
      <c r="V45" s="33" t="s">
        <v>1560</v>
      </c>
      <c r="W45" s="38">
        <v>2016</v>
      </c>
      <c r="X45" s="131"/>
    </row>
    <row r="46" spans="1:24" s="22" customFormat="1" ht="89.25" x14ac:dyDescent="0.25">
      <c r="A46" s="128" t="s">
        <v>637</v>
      </c>
      <c r="B46" s="33" t="s">
        <v>182</v>
      </c>
      <c r="C46" s="34" t="s">
        <v>404</v>
      </c>
      <c r="D46" s="100" t="s">
        <v>807</v>
      </c>
      <c r="E46" s="100" t="s">
        <v>808</v>
      </c>
      <c r="F46" s="100" t="s">
        <v>809</v>
      </c>
      <c r="G46" s="33" t="s">
        <v>2236</v>
      </c>
      <c r="H46" s="35">
        <v>0</v>
      </c>
      <c r="I46" s="33">
        <v>710000000</v>
      </c>
      <c r="J46" s="33" t="s">
        <v>1195</v>
      </c>
      <c r="K46" s="33" t="s">
        <v>1443</v>
      </c>
      <c r="L46" s="33" t="s">
        <v>1195</v>
      </c>
      <c r="M46" s="33" t="s">
        <v>35</v>
      </c>
      <c r="N46" s="33" t="s">
        <v>1460</v>
      </c>
      <c r="O46" s="36" t="s">
        <v>2281</v>
      </c>
      <c r="P46" s="33">
        <v>796</v>
      </c>
      <c r="Q46" s="33" t="s">
        <v>1235</v>
      </c>
      <c r="R46" s="37">
        <v>100</v>
      </c>
      <c r="S46" s="37">
        <v>72.5</v>
      </c>
      <c r="T46" s="49">
        <v>7250</v>
      </c>
      <c r="U46" s="49">
        <v>8120.0000000000009</v>
      </c>
      <c r="V46" s="33" t="s">
        <v>1560</v>
      </c>
      <c r="W46" s="38">
        <v>2016</v>
      </c>
      <c r="X46" s="131"/>
    </row>
    <row r="47" spans="1:24" s="22" customFormat="1" ht="89.25" x14ac:dyDescent="0.25">
      <c r="A47" s="128" t="s">
        <v>638</v>
      </c>
      <c r="B47" s="33" t="s">
        <v>182</v>
      </c>
      <c r="C47" s="34" t="s">
        <v>407</v>
      </c>
      <c r="D47" s="34" t="s">
        <v>408</v>
      </c>
      <c r="E47" s="100" t="s">
        <v>1789</v>
      </c>
      <c r="F47" s="34" t="s">
        <v>810</v>
      </c>
      <c r="G47" s="33" t="s">
        <v>2236</v>
      </c>
      <c r="H47" s="35">
        <v>0</v>
      </c>
      <c r="I47" s="33">
        <v>710000000</v>
      </c>
      <c r="J47" s="33" t="s">
        <v>1195</v>
      </c>
      <c r="K47" s="33" t="s">
        <v>1443</v>
      </c>
      <c r="L47" s="33" t="s">
        <v>1195</v>
      </c>
      <c r="M47" s="33" t="s">
        <v>35</v>
      </c>
      <c r="N47" s="33" t="s">
        <v>1460</v>
      </c>
      <c r="O47" s="36" t="s">
        <v>2281</v>
      </c>
      <c r="P47" s="33">
        <v>796</v>
      </c>
      <c r="Q47" s="33" t="s">
        <v>1235</v>
      </c>
      <c r="R47" s="37">
        <v>600</v>
      </c>
      <c r="S47" s="37">
        <v>310</v>
      </c>
      <c r="T47" s="49">
        <v>186000</v>
      </c>
      <c r="U47" s="49">
        <v>208320.00000000003</v>
      </c>
      <c r="V47" s="33" t="s">
        <v>1560</v>
      </c>
      <c r="W47" s="38">
        <v>2016</v>
      </c>
      <c r="X47" s="131"/>
    </row>
    <row r="48" spans="1:24" s="22" customFormat="1" ht="89.25" x14ac:dyDescent="0.25">
      <c r="A48" s="128" t="s">
        <v>639</v>
      </c>
      <c r="B48" s="33" t="s">
        <v>182</v>
      </c>
      <c r="C48" s="100" t="s">
        <v>410</v>
      </c>
      <c r="D48" s="110" t="s">
        <v>411</v>
      </c>
      <c r="E48" s="110" t="s">
        <v>2048</v>
      </c>
      <c r="F48" s="34" t="s">
        <v>2049</v>
      </c>
      <c r="G48" s="33" t="s">
        <v>2236</v>
      </c>
      <c r="H48" s="35">
        <v>0</v>
      </c>
      <c r="I48" s="33">
        <v>710000000</v>
      </c>
      <c r="J48" s="33" t="s">
        <v>1195</v>
      </c>
      <c r="K48" s="33" t="s">
        <v>1443</v>
      </c>
      <c r="L48" s="33" t="s">
        <v>1195</v>
      </c>
      <c r="M48" s="33" t="s">
        <v>35</v>
      </c>
      <c r="N48" s="33" t="s">
        <v>1460</v>
      </c>
      <c r="O48" s="36" t="s">
        <v>2281</v>
      </c>
      <c r="P48" s="33">
        <v>796</v>
      </c>
      <c r="Q48" s="33" t="s">
        <v>1235</v>
      </c>
      <c r="R48" s="37">
        <v>100</v>
      </c>
      <c r="S48" s="37">
        <v>90</v>
      </c>
      <c r="T48" s="49">
        <v>9000</v>
      </c>
      <c r="U48" s="49">
        <v>10080.000000000002</v>
      </c>
      <c r="V48" s="33" t="s">
        <v>1560</v>
      </c>
      <c r="W48" s="38">
        <v>2016</v>
      </c>
      <c r="X48" s="131"/>
    </row>
    <row r="49" spans="1:24" s="22" customFormat="1" ht="89.25" x14ac:dyDescent="0.25">
      <c r="A49" s="128" t="s">
        <v>640</v>
      </c>
      <c r="B49" s="33" t="s">
        <v>182</v>
      </c>
      <c r="C49" s="34" t="s">
        <v>412</v>
      </c>
      <c r="D49" s="34" t="s">
        <v>811</v>
      </c>
      <c r="E49" s="34" t="s">
        <v>812</v>
      </c>
      <c r="F49" s="34" t="s">
        <v>813</v>
      </c>
      <c r="G49" s="33" t="s">
        <v>2236</v>
      </c>
      <c r="H49" s="35">
        <v>0</v>
      </c>
      <c r="I49" s="33">
        <v>710000000</v>
      </c>
      <c r="J49" s="33" t="s">
        <v>1195</v>
      </c>
      <c r="K49" s="33" t="s">
        <v>1443</v>
      </c>
      <c r="L49" s="33" t="s">
        <v>1195</v>
      </c>
      <c r="M49" s="33" t="s">
        <v>35</v>
      </c>
      <c r="N49" s="33" t="s">
        <v>1460</v>
      </c>
      <c r="O49" s="36" t="s">
        <v>2281</v>
      </c>
      <c r="P49" s="33">
        <v>796</v>
      </c>
      <c r="Q49" s="33" t="s">
        <v>1235</v>
      </c>
      <c r="R49" s="37">
        <v>500</v>
      </c>
      <c r="S49" s="37">
        <v>42.5</v>
      </c>
      <c r="T49" s="49">
        <v>21250</v>
      </c>
      <c r="U49" s="49">
        <v>23800.000000000004</v>
      </c>
      <c r="V49" s="33" t="s">
        <v>1560</v>
      </c>
      <c r="W49" s="38">
        <v>2016</v>
      </c>
      <c r="X49" s="131"/>
    </row>
    <row r="50" spans="1:24" s="22" customFormat="1" ht="89.25" x14ac:dyDescent="0.25">
      <c r="A50" s="128" t="s">
        <v>641</v>
      </c>
      <c r="B50" s="33" t="s">
        <v>182</v>
      </c>
      <c r="C50" s="34" t="s">
        <v>412</v>
      </c>
      <c r="D50" s="34" t="s">
        <v>811</v>
      </c>
      <c r="E50" s="34" t="s">
        <v>812</v>
      </c>
      <c r="F50" s="34" t="s">
        <v>814</v>
      </c>
      <c r="G50" s="33" t="s">
        <v>2236</v>
      </c>
      <c r="H50" s="35">
        <v>0</v>
      </c>
      <c r="I50" s="33">
        <v>710000000</v>
      </c>
      <c r="J50" s="33" t="s">
        <v>1195</v>
      </c>
      <c r="K50" s="33" t="s">
        <v>1443</v>
      </c>
      <c r="L50" s="33" t="s">
        <v>1195</v>
      </c>
      <c r="M50" s="33" t="s">
        <v>35</v>
      </c>
      <c r="N50" s="33" t="s">
        <v>1460</v>
      </c>
      <c r="O50" s="36" t="s">
        <v>2281</v>
      </c>
      <c r="P50" s="33">
        <v>796</v>
      </c>
      <c r="Q50" s="33" t="s">
        <v>1235</v>
      </c>
      <c r="R50" s="37">
        <v>500</v>
      </c>
      <c r="S50" s="37">
        <v>67.5</v>
      </c>
      <c r="T50" s="49">
        <v>33750</v>
      </c>
      <c r="U50" s="49">
        <v>37800</v>
      </c>
      <c r="V50" s="33" t="s">
        <v>1560</v>
      </c>
      <c r="W50" s="38">
        <v>2016</v>
      </c>
      <c r="X50" s="131"/>
    </row>
    <row r="51" spans="1:24" s="22" customFormat="1" ht="89.25" x14ac:dyDescent="0.25">
      <c r="A51" s="128" t="s">
        <v>642</v>
      </c>
      <c r="B51" s="33" t="s">
        <v>182</v>
      </c>
      <c r="C51" s="34" t="s">
        <v>416</v>
      </c>
      <c r="D51" s="34" t="s">
        <v>815</v>
      </c>
      <c r="E51" s="100" t="s">
        <v>1790</v>
      </c>
      <c r="F51" s="34" t="s">
        <v>816</v>
      </c>
      <c r="G51" s="33" t="s">
        <v>2236</v>
      </c>
      <c r="H51" s="35">
        <v>0</v>
      </c>
      <c r="I51" s="33">
        <v>710000000</v>
      </c>
      <c r="J51" s="33" t="s">
        <v>1195</v>
      </c>
      <c r="K51" s="33" t="s">
        <v>1443</v>
      </c>
      <c r="L51" s="33" t="s">
        <v>1195</v>
      </c>
      <c r="M51" s="33" t="s">
        <v>35</v>
      </c>
      <c r="N51" s="33" t="s">
        <v>1460</v>
      </c>
      <c r="O51" s="36" t="s">
        <v>2281</v>
      </c>
      <c r="P51" s="33">
        <v>796</v>
      </c>
      <c r="Q51" s="33" t="s">
        <v>1235</v>
      </c>
      <c r="R51" s="37">
        <v>150</v>
      </c>
      <c r="S51" s="37">
        <v>1195</v>
      </c>
      <c r="T51" s="49">
        <v>179250</v>
      </c>
      <c r="U51" s="49">
        <v>200760.00000000003</v>
      </c>
      <c r="V51" s="33" t="s">
        <v>1560</v>
      </c>
      <c r="W51" s="38">
        <v>2016</v>
      </c>
      <c r="X51" s="131"/>
    </row>
    <row r="52" spans="1:24" s="22" customFormat="1" ht="89.25" x14ac:dyDescent="0.25">
      <c r="A52" s="128" t="s">
        <v>643</v>
      </c>
      <c r="B52" s="33" t="s">
        <v>182</v>
      </c>
      <c r="C52" s="34" t="s">
        <v>416</v>
      </c>
      <c r="D52" s="34" t="s">
        <v>417</v>
      </c>
      <c r="E52" s="100" t="s">
        <v>1790</v>
      </c>
      <c r="F52" s="34" t="s">
        <v>817</v>
      </c>
      <c r="G52" s="33" t="s">
        <v>2236</v>
      </c>
      <c r="H52" s="35">
        <v>0</v>
      </c>
      <c r="I52" s="33">
        <v>710000000</v>
      </c>
      <c r="J52" s="33" t="s">
        <v>1195</v>
      </c>
      <c r="K52" s="33" t="s">
        <v>1443</v>
      </c>
      <c r="L52" s="33" t="s">
        <v>1195</v>
      </c>
      <c r="M52" s="33" t="s">
        <v>35</v>
      </c>
      <c r="N52" s="33" t="s">
        <v>1460</v>
      </c>
      <c r="O52" s="36" t="s">
        <v>2281</v>
      </c>
      <c r="P52" s="33">
        <v>796</v>
      </c>
      <c r="Q52" s="33" t="s">
        <v>1235</v>
      </c>
      <c r="R52" s="37">
        <v>50</v>
      </c>
      <c r="S52" s="37">
        <v>6800</v>
      </c>
      <c r="T52" s="49">
        <v>340000</v>
      </c>
      <c r="U52" s="49">
        <v>380800.00000000006</v>
      </c>
      <c r="V52" s="33" t="s">
        <v>1560</v>
      </c>
      <c r="W52" s="38">
        <v>2016</v>
      </c>
      <c r="X52" s="131"/>
    </row>
    <row r="53" spans="1:24" s="22" customFormat="1" ht="89.25" x14ac:dyDescent="0.25">
      <c r="A53" s="128" t="s">
        <v>644</v>
      </c>
      <c r="B53" s="33" t="s">
        <v>182</v>
      </c>
      <c r="C53" s="100" t="s">
        <v>420</v>
      </c>
      <c r="D53" s="110" t="s">
        <v>421</v>
      </c>
      <c r="E53" s="160" t="s">
        <v>818</v>
      </c>
      <c r="F53" s="100" t="s">
        <v>819</v>
      </c>
      <c r="G53" s="33" t="s">
        <v>2236</v>
      </c>
      <c r="H53" s="35">
        <v>0</v>
      </c>
      <c r="I53" s="33">
        <v>710000000</v>
      </c>
      <c r="J53" s="33" t="s">
        <v>1195</v>
      </c>
      <c r="K53" s="33" t="s">
        <v>1443</v>
      </c>
      <c r="L53" s="33" t="s">
        <v>1195</v>
      </c>
      <c r="M53" s="33" t="s">
        <v>35</v>
      </c>
      <c r="N53" s="33" t="s">
        <v>1460</v>
      </c>
      <c r="O53" s="36" t="s">
        <v>2281</v>
      </c>
      <c r="P53" s="33">
        <v>796</v>
      </c>
      <c r="Q53" s="33" t="s">
        <v>1235</v>
      </c>
      <c r="R53" s="37">
        <v>350</v>
      </c>
      <c r="S53" s="37">
        <v>315</v>
      </c>
      <c r="T53" s="49">
        <v>110250</v>
      </c>
      <c r="U53" s="49">
        <v>123480.00000000001</v>
      </c>
      <c r="V53" s="33" t="s">
        <v>1560</v>
      </c>
      <c r="W53" s="38">
        <v>2016</v>
      </c>
      <c r="X53" s="131"/>
    </row>
    <row r="54" spans="1:24" s="22" customFormat="1" ht="89.25" x14ac:dyDescent="0.25">
      <c r="A54" s="128" t="s">
        <v>645</v>
      </c>
      <c r="B54" s="33" t="s">
        <v>182</v>
      </c>
      <c r="C54" s="34" t="s">
        <v>424</v>
      </c>
      <c r="D54" s="100" t="s">
        <v>820</v>
      </c>
      <c r="E54" s="100" t="s">
        <v>821</v>
      </c>
      <c r="F54" s="100" t="s">
        <v>822</v>
      </c>
      <c r="G54" s="33" t="s">
        <v>2236</v>
      </c>
      <c r="H54" s="35">
        <v>0</v>
      </c>
      <c r="I54" s="33">
        <v>710000000</v>
      </c>
      <c r="J54" s="33" t="s">
        <v>1195</v>
      </c>
      <c r="K54" s="33" t="s">
        <v>1443</v>
      </c>
      <c r="L54" s="33" t="s">
        <v>1195</v>
      </c>
      <c r="M54" s="33" t="s">
        <v>35</v>
      </c>
      <c r="N54" s="33" t="s">
        <v>1460</v>
      </c>
      <c r="O54" s="36" t="s">
        <v>2281</v>
      </c>
      <c r="P54" s="33">
        <v>778</v>
      </c>
      <c r="Q54" s="33" t="s">
        <v>1234</v>
      </c>
      <c r="R54" s="37">
        <v>1200</v>
      </c>
      <c r="S54" s="37">
        <v>580</v>
      </c>
      <c r="T54" s="49">
        <v>696000</v>
      </c>
      <c r="U54" s="49">
        <v>779520.00000000012</v>
      </c>
      <c r="V54" s="33" t="s">
        <v>1560</v>
      </c>
      <c r="W54" s="38">
        <v>2016</v>
      </c>
      <c r="X54" s="131"/>
    </row>
    <row r="55" spans="1:24" s="22" customFormat="1" ht="37.5" customHeight="1" x14ac:dyDescent="0.25">
      <c r="A55" s="128" t="s">
        <v>646</v>
      </c>
      <c r="B55" s="33" t="s">
        <v>182</v>
      </c>
      <c r="C55" s="34" t="s">
        <v>428</v>
      </c>
      <c r="D55" s="100" t="s">
        <v>823</v>
      </c>
      <c r="E55" s="100" t="s">
        <v>824</v>
      </c>
      <c r="F55" s="100" t="s">
        <v>824</v>
      </c>
      <c r="G55" s="33" t="s">
        <v>2236</v>
      </c>
      <c r="H55" s="35">
        <v>0</v>
      </c>
      <c r="I55" s="33">
        <v>710000000</v>
      </c>
      <c r="J55" s="33" t="s">
        <v>1195</v>
      </c>
      <c r="K55" s="33" t="s">
        <v>1443</v>
      </c>
      <c r="L55" s="33" t="s">
        <v>1195</v>
      </c>
      <c r="M55" s="33" t="s">
        <v>35</v>
      </c>
      <c r="N55" s="33" t="s">
        <v>1460</v>
      </c>
      <c r="O55" s="36" t="s">
        <v>2281</v>
      </c>
      <c r="P55" s="33">
        <v>796</v>
      </c>
      <c r="Q55" s="33" t="s">
        <v>1235</v>
      </c>
      <c r="R55" s="37">
        <v>120</v>
      </c>
      <c r="S55" s="37">
        <v>405</v>
      </c>
      <c r="T55" s="49">
        <v>48600</v>
      </c>
      <c r="U55" s="49">
        <v>54432.000000000007</v>
      </c>
      <c r="V55" s="33" t="s">
        <v>1560</v>
      </c>
      <c r="W55" s="38">
        <v>2016</v>
      </c>
      <c r="X55" s="131"/>
    </row>
    <row r="56" spans="1:24" s="22" customFormat="1" ht="89.25" x14ac:dyDescent="0.25">
      <c r="A56" s="128" t="s">
        <v>647</v>
      </c>
      <c r="B56" s="33" t="s">
        <v>182</v>
      </c>
      <c r="C56" s="34" t="s">
        <v>431</v>
      </c>
      <c r="D56" s="34" t="s">
        <v>432</v>
      </c>
      <c r="E56" s="34" t="s">
        <v>1791</v>
      </c>
      <c r="F56" s="34" t="s">
        <v>825</v>
      </c>
      <c r="G56" s="33" t="s">
        <v>2236</v>
      </c>
      <c r="H56" s="35">
        <v>0</v>
      </c>
      <c r="I56" s="33">
        <v>710000000</v>
      </c>
      <c r="J56" s="33" t="s">
        <v>1195</v>
      </c>
      <c r="K56" s="33" t="s">
        <v>1443</v>
      </c>
      <c r="L56" s="33" t="s">
        <v>1195</v>
      </c>
      <c r="M56" s="33" t="s">
        <v>35</v>
      </c>
      <c r="N56" s="33" t="s">
        <v>1460</v>
      </c>
      <c r="O56" s="36" t="s">
        <v>2281</v>
      </c>
      <c r="P56" s="33">
        <v>796</v>
      </c>
      <c r="Q56" s="33" t="s">
        <v>1235</v>
      </c>
      <c r="R56" s="37">
        <v>150</v>
      </c>
      <c r="S56" s="37">
        <v>585</v>
      </c>
      <c r="T56" s="49">
        <v>87750</v>
      </c>
      <c r="U56" s="49">
        <v>98280.000000000015</v>
      </c>
      <c r="V56" s="33" t="s">
        <v>1560</v>
      </c>
      <c r="W56" s="38">
        <v>2016</v>
      </c>
      <c r="X56" s="131"/>
    </row>
    <row r="57" spans="1:24" s="22" customFormat="1" ht="89.25" x14ac:dyDescent="0.25">
      <c r="A57" s="128" t="s">
        <v>648</v>
      </c>
      <c r="B57" s="33" t="s">
        <v>182</v>
      </c>
      <c r="C57" s="34" t="s">
        <v>434</v>
      </c>
      <c r="D57" s="100" t="s">
        <v>826</v>
      </c>
      <c r="E57" s="100" t="s">
        <v>827</v>
      </c>
      <c r="F57" s="100" t="s">
        <v>828</v>
      </c>
      <c r="G57" s="33" t="s">
        <v>2236</v>
      </c>
      <c r="H57" s="35">
        <v>0</v>
      </c>
      <c r="I57" s="33">
        <v>710000000</v>
      </c>
      <c r="J57" s="33" t="s">
        <v>1195</v>
      </c>
      <c r="K57" s="33" t="s">
        <v>1443</v>
      </c>
      <c r="L57" s="33" t="s">
        <v>1195</v>
      </c>
      <c r="M57" s="33" t="s">
        <v>35</v>
      </c>
      <c r="N57" s="33" t="s">
        <v>1460</v>
      </c>
      <c r="O57" s="36" t="s">
        <v>2281</v>
      </c>
      <c r="P57" s="33">
        <v>796</v>
      </c>
      <c r="Q57" s="33" t="s">
        <v>1235</v>
      </c>
      <c r="R57" s="37">
        <v>60</v>
      </c>
      <c r="S57" s="37">
        <v>2798</v>
      </c>
      <c r="T57" s="49">
        <v>167880</v>
      </c>
      <c r="U57" s="49">
        <v>188025.60000000001</v>
      </c>
      <c r="V57" s="33" t="s">
        <v>1560</v>
      </c>
      <c r="W57" s="38">
        <v>2016</v>
      </c>
      <c r="X57" s="131"/>
    </row>
    <row r="58" spans="1:24" s="22" customFormat="1" ht="89.25" x14ac:dyDescent="0.25">
      <c r="A58" s="128" t="s">
        <v>649</v>
      </c>
      <c r="B58" s="33" t="s">
        <v>182</v>
      </c>
      <c r="C58" s="34" t="s">
        <v>437</v>
      </c>
      <c r="D58" s="100" t="s">
        <v>829</v>
      </c>
      <c r="E58" s="100" t="s">
        <v>1792</v>
      </c>
      <c r="F58" s="100" t="s">
        <v>830</v>
      </c>
      <c r="G58" s="33" t="s">
        <v>2236</v>
      </c>
      <c r="H58" s="35">
        <v>0</v>
      </c>
      <c r="I58" s="33">
        <v>710000000</v>
      </c>
      <c r="J58" s="33" t="s">
        <v>1195</v>
      </c>
      <c r="K58" s="33" t="s">
        <v>1443</v>
      </c>
      <c r="L58" s="33" t="s">
        <v>1195</v>
      </c>
      <c r="M58" s="33" t="s">
        <v>35</v>
      </c>
      <c r="N58" s="33" t="s">
        <v>1460</v>
      </c>
      <c r="O58" s="36" t="s">
        <v>2281</v>
      </c>
      <c r="P58" s="33">
        <v>796</v>
      </c>
      <c r="Q58" s="33" t="s">
        <v>1235</v>
      </c>
      <c r="R58" s="37">
        <v>2000</v>
      </c>
      <c r="S58" s="37">
        <v>95</v>
      </c>
      <c r="T58" s="49">
        <v>190000</v>
      </c>
      <c r="U58" s="49">
        <v>212800.00000000003</v>
      </c>
      <c r="V58" s="33" t="s">
        <v>1560</v>
      </c>
      <c r="W58" s="38">
        <v>2016</v>
      </c>
      <c r="X58" s="131"/>
    </row>
    <row r="59" spans="1:24" s="22" customFormat="1" ht="89.25" x14ac:dyDescent="0.25">
      <c r="A59" s="128" t="s">
        <v>650</v>
      </c>
      <c r="B59" s="33" t="s">
        <v>182</v>
      </c>
      <c r="C59" s="34" t="s">
        <v>440</v>
      </c>
      <c r="D59" s="100" t="s">
        <v>829</v>
      </c>
      <c r="E59" s="100" t="s">
        <v>1793</v>
      </c>
      <c r="F59" s="100" t="s">
        <v>831</v>
      </c>
      <c r="G59" s="33" t="s">
        <v>2236</v>
      </c>
      <c r="H59" s="35">
        <v>0</v>
      </c>
      <c r="I59" s="33">
        <v>710000000</v>
      </c>
      <c r="J59" s="33" t="s">
        <v>1195</v>
      </c>
      <c r="K59" s="33" t="s">
        <v>1443</v>
      </c>
      <c r="L59" s="33" t="s">
        <v>1195</v>
      </c>
      <c r="M59" s="33" t="s">
        <v>35</v>
      </c>
      <c r="N59" s="33" t="s">
        <v>1460</v>
      </c>
      <c r="O59" s="36" t="s">
        <v>2281</v>
      </c>
      <c r="P59" s="33">
        <v>796</v>
      </c>
      <c r="Q59" s="33" t="s">
        <v>1235</v>
      </c>
      <c r="R59" s="37">
        <v>2000</v>
      </c>
      <c r="S59" s="37">
        <v>85</v>
      </c>
      <c r="T59" s="49">
        <v>170000</v>
      </c>
      <c r="U59" s="49">
        <v>190400.00000000003</v>
      </c>
      <c r="V59" s="33" t="s">
        <v>1560</v>
      </c>
      <c r="W59" s="38">
        <v>2016</v>
      </c>
      <c r="X59" s="131"/>
    </row>
    <row r="60" spans="1:24" s="22" customFormat="1" ht="89.25" x14ac:dyDescent="0.25">
      <c r="A60" s="128" t="s">
        <v>651</v>
      </c>
      <c r="B60" s="33" t="s">
        <v>182</v>
      </c>
      <c r="C60" s="34" t="s">
        <v>440</v>
      </c>
      <c r="D60" s="100" t="s">
        <v>829</v>
      </c>
      <c r="E60" s="100" t="s">
        <v>1793</v>
      </c>
      <c r="F60" s="100" t="s">
        <v>1794</v>
      </c>
      <c r="G60" s="33" t="s">
        <v>2236</v>
      </c>
      <c r="H60" s="35">
        <v>0</v>
      </c>
      <c r="I60" s="33">
        <v>710000000</v>
      </c>
      <c r="J60" s="33" t="s">
        <v>1195</v>
      </c>
      <c r="K60" s="33" t="s">
        <v>1443</v>
      </c>
      <c r="L60" s="33" t="s">
        <v>1195</v>
      </c>
      <c r="M60" s="33" t="s">
        <v>35</v>
      </c>
      <c r="N60" s="33" t="s">
        <v>1460</v>
      </c>
      <c r="O60" s="36" t="s">
        <v>2281</v>
      </c>
      <c r="P60" s="33">
        <v>704</v>
      </c>
      <c r="Q60" s="33" t="s">
        <v>1232</v>
      </c>
      <c r="R60" s="37">
        <v>50</v>
      </c>
      <c r="S60" s="37">
        <v>4300</v>
      </c>
      <c r="T60" s="49">
        <v>215000</v>
      </c>
      <c r="U60" s="49">
        <v>240800.00000000003</v>
      </c>
      <c r="V60" s="33" t="s">
        <v>1560</v>
      </c>
      <c r="W60" s="38">
        <v>2016</v>
      </c>
      <c r="X60" s="131"/>
    </row>
    <row r="61" spans="1:24" s="22" customFormat="1" ht="89.25" x14ac:dyDescent="0.25">
      <c r="A61" s="128" t="s">
        <v>652</v>
      </c>
      <c r="B61" s="33" t="s">
        <v>182</v>
      </c>
      <c r="C61" s="34" t="s">
        <v>440</v>
      </c>
      <c r="D61" s="100" t="s">
        <v>829</v>
      </c>
      <c r="E61" s="34" t="s">
        <v>1795</v>
      </c>
      <c r="F61" s="34" t="s">
        <v>832</v>
      </c>
      <c r="G61" s="33" t="s">
        <v>2236</v>
      </c>
      <c r="H61" s="35">
        <v>0</v>
      </c>
      <c r="I61" s="33">
        <v>710000000</v>
      </c>
      <c r="J61" s="33" t="s">
        <v>1195</v>
      </c>
      <c r="K61" s="33" t="s">
        <v>1443</v>
      </c>
      <c r="L61" s="33" t="s">
        <v>1195</v>
      </c>
      <c r="M61" s="33" t="s">
        <v>35</v>
      </c>
      <c r="N61" s="33" t="s">
        <v>1460</v>
      </c>
      <c r="O61" s="36" t="s">
        <v>2281</v>
      </c>
      <c r="P61" s="33">
        <v>796</v>
      </c>
      <c r="Q61" s="33" t="s">
        <v>1235</v>
      </c>
      <c r="R61" s="37">
        <v>180</v>
      </c>
      <c r="S61" s="37">
        <v>902.5</v>
      </c>
      <c r="T61" s="49">
        <v>162450</v>
      </c>
      <c r="U61" s="49">
        <v>181944.00000000003</v>
      </c>
      <c r="V61" s="33" t="s">
        <v>1560</v>
      </c>
      <c r="W61" s="38">
        <v>2016</v>
      </c>
      <c r="X61" s="131"/>
    </row>
    <row r="62" spans="1:24" s="22" customFormat="1" ht="89.25" x14ac:dyDescent="0.25">
      <c r="A62" s="128" t="s">
        <v>653</v>
      </c>
      <c r="B62" s="33" t="s">
        <v>182</v>
      </c>
      <c r="C62" s="34" t="s">
        <v>440</v>
      </c>
      <c r="D62" s="100" t="s">
        <v>829</v>
      </c>
      <c r="E62" s="34" t="s">
        <v>1796</v>
      </c>
      <c r="F62" s="34" t="s">
        <v>833</v>
      </c>
      <c r="G62" s="33" t="s">
        <v>2236</v>
      </c>
      <c r="H62" s="35">
        <v>0</v>
      </c>
      <c r="I62" s="33">
        <v>710000000</v>
      </c>
      <c r="J62" s="33" t="s">
        <v>1195</v>
      </c>
      <c r="K62" s="33" t="s">
        <v>1443</v>
      </c>
      <c r="L62" s="33" t="s">
        <v>1195</v>
      </c>
      <c r="M62" s="33" t="s">
        <v>35</v>
      </c>
      <c r="N62" s="33" t="s">
        <v>1460</v>
      </c>
      <c r="O62" s="36" t="s">
        <v>2281</v>
      </c>
      <c r="P62" s="33">
        <v>796</v>
      </c>
      <c r="Q62" s="33" t="s">
        <v>1235</v>
      </c>
      <c r="R62" s="37">
        <v>15</v>
      </c>
      <c r="S62" s="37">
        <v>2267.5</v>
      </c>
      <c r="T62" s="49">
        <v>34012.5</v>
      </c>
      <c r="U62" s="49">
        <v>38094</v>
      </c>
      <c r="V62" s="33" t="s">
        <v>1560</v>
      </c>
      <c r="W62" s="38">
        <v>2016</v>
      </c>
      <c r="X62" s="131"/>
    </row>
    <row r="63" spans="1:24" s="22" customFormat="1" ht="127.5" x14ac:dyDescent="0.25">
      <c r="A63" s="128" t="s">
        <v>654</v>
      </c>
      <c r="B63" s="33" t="s">
        <v>182</v>
      </c>
      <c r="C63" s="34" t="s">
        <v>447</v>
      </c>
      <c r="D63" s="110" t="s">
        <v>834</v>
      </c>
      <c r="E63" s="110" t="s">
        <v>835</v>
      </c>
      <c r="F63" s="34" t="s">
        <v>836</v>
      </c>
      <c r="G63" s="33" t="s">
        <v>2236</v>
      </c>
      <c r="H63" s="35">
        <v>0</v>
      </c>
      <c r="I63" s="33">
        <v>710000000</v>
      </c>
      <c r="J63" s="33" t="s">
        <v>1195</v>
      </c>
      <c r="K63" s="33" t="s">
        <v>1443</v>
      </c>
      <c r="L63" s="33" t="s">
        <v>1195</v>
      </c>
      <c r="M63" s="33" t="s">
        <v>35</v>
      </c>
      <c r="N63" s="33" t="s">
        <v>1460</v>
      </c>
      <c r="O63" s="36" t="s">
        <v>2281</v>
      </c>
      <c r="P63" s="33">
        <v>704</v>
      </c>
      <c r="Q63" s="33" t="s">
        <v>1232</v>
      </c>
      <c r="R63" s="37">
        <v>20</v>
      </c>
      <c r="S63" s="37">
        <v>36500</v>
      </c>
      <c r="T63" s="49">
        <v>730000</v>
      </c>
      <c r="U63" s="49">
        <v>817600.00000000012</v>
      </c>
      <c r="V63" s="33" t="s">
        <v>1560</v>
      </c>
      <c r="W63" s="38">
        <v>2016</v>
      </c>
      <c r="X63" s="131"/>
    </row>
    <row r="64" spans="1:24" s="22" customFormat="1" ht="45.75" customHeight="1" x14ac:dyDescent="0.25">
      <c r="A64" s="128" t="s">
        <v>655</v>
      </c>
      <c r="B64" s="33" t="s">
        <v>182</v>
      </c>
      <c r="C64" s="34" t="s">
        <v>450</v>
      </c>
      <c r="D64" s="100" t="s">
        <v>837</v>
      </c>
      <c r="E64" s="100" t="s">
        <v>1516</v>
      </c>
      <c r="F64" s="34" t="s">
        <v>1797</v>
      </c>
      <c r="G64" s="33" t="s">
        <v>2236</v>
      </c>
      <c r="H64" s="35">
        <v>0</v>
      </c>
      <c r="I64" s="33">
        <v>710000000</v>
      </c>
      <c r="J64" s="33" t="s">
        <v>1195</v>
      </c>
      <c r="K64" s="33" t="s">
        <v>1443</v>
      </c>
      <c r="L64" s="33" t="s">
        <v>1195</v>
      </c>
      <c r="M64" s="33" t="s">
        <v>35</v>
      </c>
      <c r="N64" s="33" t="s">
        <v>1460</v>
      </c>
      <c r="O64" s="36" t="s">
        <v>2281</v>
      </c>
      <c r="P64" s="33">
        <v>796</v>
      </c>
      <c r="Q64" s="33" t="s">
        <v>1235</v>
      </c>
      <c r="R64" s="37">
        <v>140</v>
      </c>
      <c r="S64" s="37">
        <v>29.46</v>
      </c>
      <c r="T64" s="49">
        <v>4124.4000000000005</v>
      </c>
      <c r="U64" s="49">
        <v>4619.3280000000013</v>
      </c>
      <c r="V64" s="33" t="s">
        <v>1560</v>
      </c>
      <c r="W64" s="38">
        <v>2016</v>
      </c>
      <c r="X64" s="131"/>
    </row>
    <row r="65" spans="1:24" s="22" customFormat="1" ht="89.25" x14ac:dyDescent="0.25">
      <c r="A65" s="128" t="s">
        <v>656</v>
      </c>
      <c r="B65" s="33" t="s">
        <v>182</v>
      </c>
      <c r="C65" s="34" t="s">
        <v>453</v>
      </c>
      <c r="D65" s="100" t="s">
        <v>1517</v>
      </c>
      <c r="E65" s="34" t="s">
        <v>1798</v>
      </c>
      <c r="F65" s="34" t="s">
        <v>838</v>
      </c>
      <c r="G65" s="33" t="s">
        <v>2236</v>
      </c>
      <c r="H65" s="35">
        <v>0</v>
      </c>
      <c r="I65" s="33">
        <v>710000000</v>
      </c>
      <c r="J65" s="33" t="s">
        <v>1195</v>
      </c>
      <c r="K65" s="33" t="s">
        <v>1443</v>
      </c>
      <c r="L65" s="33" t="s">
        <v>1195</v>
      </c>
      <c r="M65" s="33" t="s">
        <v>35</v>
      </c>
      <c r="N65" s="33" t="s">
        <v>1460</v>
      </c>
      <c r="O65" s="36" t="s">
        <v>2281</v>
      </c>
      <c r="P65" s="33">
        <v>796</v>
      </c>
      <c r="Q65" s="33" t="s">
        <v>1235</v>
      </c>
      <c r="R65" s="37">
        <v>400</v>
      </c>
      <c r="S65" s="37">
        <v>237.5</v>
      </c>
      <c r="T65" s="49">
        <v>95000</v>
      </c>
      <c r="U65" s="49">
        <v>106400.00000000001</v>
      </c>
      <c r="V65" s="33" t="s">
        <v>1560</v>
      </c>
      <c r="W65" s="38">
        <v>2016</v>
      </c>
      <c r="X65" s="131"/>
    </row>
    <row r="66" spans="1:24" s="22" customFormat="1" ht="89.25" x14ac:dyDescent="0.25">
      <c r="A66" s="128" t="s">
        <v>657</v>
      </c>
      <c r="B66" s="33" t="s">
        <v>182</v>
      </c>
      <c r="C66" s="100" t="s">
        <v>455</v>
      </c>
      <c r="D66" s="110" t="s">
        <v>839</v>
      </c>
      <c r="E66" s="110" t="s">
        <v>840</v>
      </c>
      <c r="F66" s="34" t="s">
        <v>841</v>
      </c>
      <c r="G66" s="33" t="s">
        <v>2236</v>
      </c>
      <c r="H66" s="35">
        <v>0</v>
      </c>
      <c r="I66" s="33">
        <v>710000000</v>
      </c>
      <c r="J66" s="33" t="s">
        <v>1195</v>
      </c>
      <c r="K66" s="33" t="s">
        <v>1443</v>
      </c>
      <c r="L66" s="33" t="s">
        <v>1195</v>
      </c>
      <c r="M66" s="33" t="s">
        <v>35</v>
      </c>
      <c r="N66" s="33" t="s">
        <v>1460</v>
      </c>
      <c r="O66" s="36" t="s">
        <v>2281</v>
      </c>
      <c r="P66" s="33">
        <v>796</v>
      </c>
      <c r="Q66" s="33" t="s">
        <v>1235</v>
      </c>
      <c r="R66" s="37">
        <v>200</v>
      </c>
      <c r="S66" s="37">
        <v>342.5</v>
      </c>
      <c r="T66" s="49">
        <v>68500</v>
      </c>
      <c r="U66" s="49">
        <v>76720.000000000015</v>
      </c>
      <c r="V66" s="33" t="s">
        <v>1560</v>
      </c>
      <c r="W66" s="38">
        <v>2016</v>
      </c>
      <c r="X66" s="131"/>
    </row>
    <row r="67" spans="1:24" s="22" customFormat="1" ht="89.25" x14ac:dyDescent="0.25">
      <c r="A67" s="128" t="s">
        <v>658</v>
      </c>
      <c r="B67" s="33" t="s">
        <v>182</v>
      </c>
      <c r="C67" s="34" t="s">
        <v>459</v>
      </c>
      <c r="D67" s="34" t="s">
        <v>842</v>
      </c>
      <c r="E67" s="100" t="s">
        <v>1799</v>
      </c>
      <c r="F67" s="34" t="s">
        <v>843</v>
      </c>
      <c r="G67" s="33" t="s">
        <v>2236</v>
      </c>
      <c r="H67" s="35">
        <v>0</v>
      </c>
      <c r="I67" s="33">
        <v>710000000</v>
      </c>
      <c r="J67" s="33" t="s">
        <v>1195</v>
      </c>
      <c r="K67" s="33" t="s">
        <v>1443</v>
      </c>
      <c r="L67" s="33" t="s">
        <v>1195</v>
      </c>
      <c r="M67" s="33" t="s">
        <v>35</v>
      </c>
      <c r="N67" s="33" t="s">
        <v>1460</v>
      </c>
      <c r="O67" s="36" t="s">
        <v>2281</v>
      </c>
      <c r="P67" s="33">
        <v>796</v>
      </c>
      <c r="Q67" s="33" t="s">
        <v>1234</v>
      </c>
      <c r="R67" s="37">
        <v>30</v>
      </c>
      <c r="S67" s="37">
        <v>2250</v>
      </c>
      <c r="T67" s="49">
        <v>67500</v>
      </c>
      <c r="U67" s="49">
        <v>75600</v>
      </c>
      <c r="V67" s="33" t="s">
        <v>1560</v>
      </c>
      <c r="W67" s="38">
        <v>2016</v>
      </c>
      <c r="X67" s="131"/>
    </row>
    <row r="68" spans="1:24" s="22" customFormat="1" ht="89.25" x14ac:dyDescent="0.25">
      <c r="A68" s="128" t="s">
        <v>659</v>
      </c>
      <c r="B68" s="33" t="s">
        <v>182</v>
      </c>
      <c r="C68" s="34" t="s">
        <v>462</v>
      </c>
      <c r="D68" s="34" t="s">
        <v>1518</v>
      </c>
      <c r="E68" s="34" t="s">
        <v>1519</v>
      </c>
      <c r="F68" s="34" t="s">
        <v>844</v>
      </c>
      <c r="G68" s="33" t="s">
        <v>2236</v>
      </c>
      <c r="H68" s="35">
        <v>0</v>
      </c>
      <c r="I68" s="33">
        <v>710000000</v>
      </c>
      <c r="J68" s="33" t="s">
        <v>1195</v>
      </c>
      <c r="K68" s="33" t="s">
        <v>1443</v>
      </c>
      <c r="L68" s="33" t="s">
        <v>1195</v>
      </c>
      <c r="M68" s="33" t="s">
        <v>35</v>
      </c>
      <c r="N68" s="33" t="s">
        <v>1460</v>
      </c>
      <c r="O68" s="36" t="s">
        <v>2281</v>
      </c>
      <c r="P68" s="33">
        <v>5111</v>
      </c>
      <c r="Q68" s="33" t="s">
        <v>1233</v>
      </c>
      <c r="R68" s="37">
        <v>200</v>
      </c>
      <c r="S68" s="37">
        <v>505</v>
      </c>
      <c r="T68" s="49">
        <v>101000</v>
      </c>
      <c r="U68" s="49">
        <v>113120.00000000001</v>
      </c>
      <c r="V68" s="33" t="s">
        <v>1560</v>
      </c>
      <c r="W68" s="38">
        <v>2016</v>
      </c>
      <c r="X68" s="131"/>
    </row>
    <row r="69" spans="1:24" s="22" customFormat="1" ht="89.25" x14ac:dyDescent="0.25">
      <c r="A69" s="128" t="s">
        <v>660</v>
      </c>
      <c r="B69" s="33" t="s">
        <v>182</v>
      </c>
      <c r="C69" s="34" t="s">
        <v>465</v>
      </c>
      <c r="D69" s="34" t="s">
        <v>466</v>
      </c>
      <c r="E69" s="100" t="s">
        <v>1800</v>
      </c>
      <c r="F69" s="34" t="s">
        <v>845</v>
      </c>
      <c r="G69" s="33" t="s">
        <v>2236</v>
      </c>
      <c r="H69" s="35">
        <v>0</v>
      </c>
      <c r="I69" s="33">
        <v>710000000</v>
      </c>
      <c r="J69" s="33" t="s">
        <v>1195</v>
      </c>
      <c r="K69" s="33" t="s">
        <v>1443</v>
      </c>
      <c r="L69" s="33" t="s">
        <v>1195</v>
      </c>
      <c r="M69" s="33" t="s">
        <v>35</v>
      </c>
      <c r="N69" s="33" t="s">
        <v>1460</v>
      </c>
      <c r="O69" s="36" t="s">
        <v>2281</v>
      </c>
      <c r="P69" s="33">
        <v>796</v>
      </c>
      <c r="Q69" s="33" t="s">
        <v>1235</v>
      </c>
      <c r="R69" s="37">
        <v>50</v>
      </c>
      <c r="S69" s="37">
        <v>590</v>
      </c>
      <c r="T69" s="49">
        <v>29500</v>
      </c>
      <c r="U69" s="49">
        <v>33040</v>
      </c>
      <c r="V69" s="33" t="s">
        <v>1560</v>
      </c>
      <c r="W69" s="38">
        <v>2016</v>
      </c>
      <c r="X69" s="131"/>
    </row>
    <row r="70" spans="1:24" s="22" customFormat="1" ht="102" x14ac:dyDescent="0.25">
      <c r="A70" s="128" t="s">
        <v>661</v>
      </c>
      <c r="B70" s="33" t="s">
        <v>182</v>
      </c>
      <c r="C70" s="34" t="s">
        <v>468</v>
      </c>
      <c r="D70" s="34" t="s">
        <v>466</v>
      </c>
      <c r="E70" s="100" t="s">
        <v>1800</v>
      </c>
      <c r="F70" s="34" t="s">
        <v>846</v>
      </c>
      <c r="G70" s="33" t="s">
        <v>2236</v>
      </c>
      <c r="H70" s="35">
        <v>0</v>
      </c>
      <c r="I70" s="33">
        <v>710000000</v>
      </c>
      <c r="J70" s="33" t="s">
        <v>1195</v>
      </c>
      <c r="K70" s="33" t="s">
        <v>1443</v>
      </c>
      <c r="L70" s="33" t="s">
        <v>1195</v>
      </c>
      <c r="M70" s="33" t="s">
        <v>35</v>
      </c>
      <c r="N70" s="33" t="s">
        <v>1460</v>
      </c>
      <c r="O70" s="36" t="s">
        <v>2281</v>
      </c>
      <c r="P70" s="33">
        <v>704</v>
      </c>
      <c r="Q70" s="33" t="s">
        <v>1232</v>
      </c>
      <c r="R70" s="37">
        <v>250</v>
      </c>
      <c r="S70" s="37">
        <v>560</v>
      </c>
      <c r="T70" s="49">
        <v>140000</v>
      </c>
      <c r="U70" s="49">
        <v>156800.00000000003</v>
      </c>
      <c r="V70" s="33" t="s">
        <v>1560</v>
      </c>
      <c r="W70" s="38">
        <v>2016</v>
      </c>
      <c r="X70" s="131"/>
    </row>
    <row r="71" spans="1:24" s="22" customFormat="1" ht="89.25" x14ac:dyDescent="0.25">
      <c r="A71" s="128" t="s">
        <v>662</v>
      </c>
      <c r="B71" s="33" t="s">
        <v>182</v>
      </c>
      <c r="C71" s="34" t="s">
        <v>470</v>
      </c>
      <c r="D71" s="34" t="s">
        <v>471</v>
      </c>
      <c r="E71" s="34" t="s">
        <v>847</v>
      </c>
      <c r="F71" s="34" t="s">
        <v>848</v>
      </c>
      <c r="G71" s="33" t="s">
        <v>2236</v>
      </c>
      <c r="H71" s="35">
        <v>0</v>
      </c>
      <c r="I71" s="33">
        <v>710000000</v>
      </c>
      <c r="J71" s="33" t="s">
        <v>1195</v>
      </c>
      <c r="K71" s="33" t="s">
        <v>1443</v>
      </c>
      <c r="L71" s="33" t="s">
        <v>1195</v>
      </c>
      <c r="M71" s="33" t="s">
        <v>35</v>
      </c>
      <c r="N71" s="33" t="s">
        <v>1460</v>
      </c>
      <c r="O71" s="36" t="s">
        <v>2281</v>
      </c>
      <c r="P71" s="33">
        <v>796</v>
      </c>
      <c r="Q71" s="33" t="s">
        <v>1235</v>
      </c>
      <c r="R71" s="37">
        <v>200</v>
      </c>
      <c r="S71" s="37">
        <v>435.71</v>
      </c>
      <c r="T71" s="49">
        <v>0</v>
      </c>
      <c r="U71" s="49">
        <v>0</v>
      </c>
      <c r="V71" s="33" t="s">
        <v>1560</v>
      </c>
      <c r="W71" s="38">
        <v>2016</v>
      </c>
      <c r="X71" s="132" t="s">
        <v>2814</v>
      </c>
    </row>
    <row r="72" spans="1:24" s="22" customFormat="1" ht="89.25" x14ac:dyDescent="0.25">
      <c r="A72" s="128" t="s">
        <v>2747</v>
      </c>
      <c r="B72" s="33" t="s">
        <v>182</v>
      </c>
      <c r="C72" s="34" t="s">
        <v>470</v>
      </c>
      <c r="D72" s="34" t="s">
        <v>471</v>
      </c>
      <c r="E72" s="34" t="s">
        <v>847</v>
      </c>
      <c r="F72" s="34" t="s">
        <v>848</v>
      </c>
      <c r="G72" s="33" t="s">
        <v>2236</v>
      </c>
      <c r="H72" s="35">
        <v>0</v>
      </c>
      <c r="I72" s="33">
        <v>710000000</v>
      </c>
      <c r="J72" s="33" t="s">
        <v>1195</v>
      </c>
      <c r="K72" s="33" t="s">
        <v>1443</v>
      </c>
      <c r="L72" s="33" t="s">
        <v>1195</v>
      </c>
      <c r="M72" s="33" t="s">
        <v>35</v>
      </c>
      <c r="N72" s="33" t="s">
        <v>1460</v>
      </c>
      <c r="O72" s="36" t="s">
        <v>2281</v>
      </c>
      <c r="P72" s="33">
        <v>796</v>
      </c>
      <c r="Q72" s="33" t="s">
        <v>1235</v>
      </c>
      <c r="R72" s="37">
        <v>200</v>
      </c>
      <c r="S72" s="37">
        <v>435.71</v>
      </c>
      <c r="T72" s="49">
        <v>87142</v>
      </c>
      <c r="U72" s="49">
        <v>97599.040000000008</v>
      </c>
      <c r="V72" s="33" t="s">
        <v>2821</v>
      </c>
      <c r="W72" s="38">
        <v>2016</v>
      </c>
      <c r="X72" s="131" t="s">
        <v>2745</v>
      </c>
    </row>
    <row r="73" spans="1:24" s="22" customFormat="1" ht="89.25" x14ac:dyDescent="0.25">
      <c r="A73" s="128" t="s">
        <v>663</v>
      </c>
      <c r="B73" s="33" t="s">
        <v>182</v>
      </c>
      <c r="C73" s="34" t="s">
        <v>474</v>
      </c>
      <c r="D73" s="34" t="s">
        <v>471</v>
      </c>
      <c r="E73" s="34" t="s">
        <v>849</v>
      </c>
      <c r="F73" s="34" t="s">
        <v>850</v>
      </c>
      <c r="G73" s="33" t="s">
        <v>2236</v>
      </c>
      <c r="H73" s="35">
        <v>0</v>
      </c>
      <c r="I73" s="33">
        <v>710000000</v>
      </c>
      <c r="J73" s="33" t="s">
        <v>1195</v>
      </c>
      <c r="K73" s="33" t="s">
        <v>1443</v>
      </c>
      <c r="L73" s="33" t="s">
        <v>1195</v>
      </c>
      <c r="M73" s="33" t="s">
        <v>35</v>
      </c>
      <c r="N73" s="33" t="s">
        <v>1460</v>
      </c>
      <c r="O73" s="36" t="s">
        <v>2281</v>
      </c>
      <c r="P73" s="33">
        <v>796</v>
      </c>
      <c r="Q73" s="33" t="s">
        <v>1235</v>
      </c>
      <c r="R73" s="37">
        <v>2000</v>
      </c>
      <c r="S73" s="37">
        <v>21</v>
      </c>
      <c r="T73" s="49">
        <v>0</v>
      </c>
      <c r="U73" s="49">
        <v>0</v>
      </c>
      <c r="V73" s="33" t="s">
        <v>1560</v>
      </c>
      <c r="W73" s="38">
        <v>2016</v>
      </c>
      <c r="X73" s="132" t="s">
        <v>2814</v>
      </c>
    </row>
    <row r="74" spans="1:24" s="22" customFormat="1" ht="89.25" x14ac:dyDescent="0.25">
      <c r="A74" s="128" t="s">
        <v>2748</v>
      </c>
      <c r="B74" s="33" t="s">
        <v>182</v>
      </c>
      <c r="C74" s="34" t="s">
        <v>474</v>
      </c>
      <c r="D74" s="34" t="s">
        <v>471</v>
      </c>
      <c r="E74" s="34" t="s">
        <v>849</v>
      </c>
      <c r="F74" s="34" t="s">
        <v>850</v>
      </c>
      <c r="G74" s="33" t="s">
        <v>2236</v>
      </c>
      <c r="H74" s="35">
        <v>0</v>
      </c>
      <c r="I74" s="33">
        <v>710000000</v>
      </c>
      <c r="J74" s="33" t="s">
        <v>1195</v>
      </c>
      <c r="K74" s="33" t="s">
        <v>1443</v>
      </c>
      <c r="L74" s="33" t="s">
        <v>1195</v>
      </c>
      <c r="M74" s="33" t="s">
        <v>35</v>
      </c>
      <c r="N74" s="33" t="s">
        <v>1460</v>
      </c>
      <c r="O74" s="36" t="s">
        <v>2281</v>
      </c>
      <c r="P74" s="33">
        <v>796</v>
      </c>
      <c r="Q74" s="33" t="s">
        <v>1235</v>
      </c>
      <c r="R74" s="37">
        <v>2000</v>
      </c>
      <c r="S74" s="37">
        <v>21</v>
      </c>
      <c r="T74" s="49">
        <v>42000</v>
      </c>
      <c r="U74" s="49">
        <v>47040.000000000007</v>
      </c>
      <c r="V74" s="33" t="s">
        <v>2821</v>
      </c>
      <c r="W74" s="38">
        <v>2016</v>
      </c>
      <c r="X74" s="131" t="s">
        <v>2745</v>
      </c>
    </row>
    <row r="75" spans="1:24" s="22" customFormat="1" ht="89.25" x14ac:dyDescent="0.25">
      <c r="A75" s="128" t="s">
        <v>664</v>
      </c>
      <c r="B75" s="33" t="s">
        <v>182</v>
      </c>
      <c r="C75" s="34" t="s">
        <v>477</v>
      </c>
      <c r="D75" s="34" t="s">
        <v>851</v>
      </c>
      <c r="E75" s="100" t="s">
        <v>1801</v>
      </c>
      <c r="F75" s="34" t="s">
        <v>852</v>
      </c>
      <c r="G75" s="33" t="s">
        <v>2236</v>
      </c>
      <c r="H75" s="35">
        <v>0</v>
      </c>
      <c r="I75" s="33">
        <v>710000000</v>
      </c>
      <c r="J75" s="33" t="s">
        <v>1195</v>
      </c>
      <c r="K75" s="33" t="s">
        <v>1443</v>
      </c>
      <c r="L75" s="33" t="s">
        <v>1195</v>
      </c>
      <c r="M75" s="33" t="s">
        <v>35</v>
      </c>
      <c r="N75" s="33" t="s">
        <v>1460</v>
      </c>
      <c r="O75" s="36" t="s">
        <v>2281</v>
      </c>
      <c r="P75" s="33">
        <v>796</v>
      </c>
      <c r="Q75" s="33" t="s">
        <v>1235</v>
      </c>
      <c r="R75" s="37">
        <v>100</v>
      </c>
      <c r="S75" s="37">
        <v>167.5</v>
      </c>
      <c r="T75" s="49">
        <v>16750</v>
      </c>
      <c r="U75" s="49">
        <v>18760</v>
      </c>
      <c r="V75" s="33" t="s">
        <v>1560</v>
      </c>
      <c r="W75" s="38">
        <v>2016</v>
      </c>
      <c r="X75" s="131"/>
    </row>
    <row r="76" spans="1:24" s="22" customFormat="1" ht="85.5" customHeight="1" x14ac:dyDescent="0.25">
      <c r="A76" s="128" t="s">
        <v>665</v>
      </c>
      <c r="B76" s="33" t="s">
        <v>182</v>
      </c>
      <c r="C76" s="34" t="s">
        <v>480</v>
      </c>
      <c r="D76" s="34" t="s">
        <v>853</v>
      </c>
      <c r="E76" s="34" t="s">
        <v>1802</v>
      </c>
      <c r="F76" s="34" t="s">
        <v>854</v>
      </c>
      <c r="G76" s="33" t="s">
        <v>2236</v>
      </c>
      <c r="H76" s="35">
        <v>0</v>
      </c>
      <c r="I76" s="33">
        <v>710000000</v>
      </c>
      <c r="J76" s="33" t="s">
        <v>1195</v>
      </c>
      <c r="K76" s="33" t="s">
        <v>1443</v>
      </c>
      <c r="L76" s="33" t="s">
        <v>1195</v>
      </c>
      <c r="M76" s="33" t="s">
        <v>35</v>
      </c>
      <c r="N76" s="33" t="s">
        <v>1460</v>
      </c>
      <c r="O76" s="36" t="s">
        <v>2281</v>
      </c>
      <c r="P76" s="33">
        <v>778</v>
      </c>
      <c r="Q76" s="33" t="s">
        <v>1234</v>
      </c>
      <c r="R76" s="37">
        <v>100</v>
      </c>
      <c r="S76" s="37">
        <v>455</v>
      </c>
      <c r="T76" s="49">
        <v>45500</v>
      </c>
      <c r="U76" s="49">
        <v>50960.000000000007</v>
      </c>
      <c r="V76" s="33" t="s">
        <v>1560</v>
      </c>
      <c r="W76" s="38">
        <v>2016</v>
      </c>
      <c r="X76" s="131"/>
    </row>
    <row r="77" spans="1:24" s="22" customFormat="1" ht="41.25" customHeight="1" x14ac:dyDescent="0.25">
      <c r="A77" s="128" t="s">
        <v>666</v>
      </c>
      <c r="B77" s="33" t="s">
        <v>182</v>
      </c>
      <c r="C77" s="34" t="s">
        <v>482</v>
      </c>
      <c r="D77" s="34" t="s">
        <v>483</v>
      </c>
      <c r="E77" s="100" t="s">
        <v>1520</v>
      </c>
      <c r="F77" s="100" t="s">
        <v>855</v>
      </c>
      <c r="G77" s="33" t="s">
        <v>2236</v>
      </c>
      <c r="H77" s="35">
        <v>0</v>
      </c>
      <c r="I77" s="33">
        <v>710000000</v>
      </c>
      <c r="J77" s="33" t="s">
        <v>1195</v>
      </c>
      <c r="K77" s="33" t="s">
        <v>1443</v>
      </c>
      <c r="L77" s="33" t="s">
        <v>1195</v>
      </c>
      <c r="M77" s="33" t="s">
        <v>35</v>
      </c>
      <c r="N77" s="33" t="s">
        <v>1460</v>
      </c>
      <c r="O77" s="36" t="s">
        <v>2281</v>
      </c>
      <c r="P77" s="33">
        <v>796</v>
      </c>
      <c r="Q77" s="33" t="s">
        <v>1235</v>
      </c>
      <c r="R77" s="37">
        <v>30</v>
      </c>
      <c r="S77" s="37">
        <v>135</v>
      </c>
      <c r="T77" s="49">
        <v>4050</v>
      </c>
      <c r="U77" s="49">
        <v>4536</v>
      </c>
      <c r="V77" s="33" t="s">
        <v>1560</v>
      </c>
      <c r="W77" s="38">
        <v>2016</v>
      </c>
      <c r="X77" s="131"/>
    </row>
    <row r="78" spans="1:24" s="22" customFormat="1" ht="161.25" customHeight="1" x14ac:dyDescent="0.2">
      <c r="A78" s="128" t="s">
        <v>667</v>
      </c>
      <c r="B78" s="33" t="s">
        <v>182</v>
      </c>
      <c r="C78" s="34" t="s">
        <v>485</v>
      </c>
      <c r="D78" s="100" t="s">
        <v>856</v>
      </c>
      <c r="E78" s="184" t="s">
        <v>2016</v>
      </c>
      <c r="F78" s="100" t="s">
        <v>857</v>
      </c>
      <c r="G78" s="33" t="s">
        <v>2236</v>
      </c>
      <c r="H78" s="35">
        <v>0</v>
      </c>
      <c r="I78" s="33">
        <v>710000000</v>
      </c>
      <c r="J78" s="33" t="s">
        <v>1195</v>
      </c>
      <c r="K78" s="33" t="s">
        <v>1450</v>
      </c>
      <c r="L78" s="33" t="s">
        <v>1195</v>
      </c>
      <c r="M78" s="33" t="s">
        <v>35</v>
      </c>
      <c r="N78" s="33" t="s">
        <v>1449</v>
      </c>
      <c r="O78" s="36" t="s">
        <v>2282</v>
      </c>
      <c r="P78" s="33">
        <v>796</v>
      </c>
      <c r="Q78" s="33" t="s">
        <v>1235</v>
      </c>
      <c r="R78" s="37">
        <v>50</v>
      </c>
      <c r="S78" s="37">
        <v>12400</v>
      </c>
      <c r="T78" s="49">
        <v>620000</v>
      </c>
      <c r="U78" s="49">
        <v>694400.00000000012</v>
      </c>
      <c r="V78" s="33" t="s">
        <v>1560</v>
      </c>
      <c r="W78" s="38">
        <v>2016</v>
      </c>
      <c r="X78" s="131"/>
    </row>
    <row r="79" spans="1:24" s="22" customFormat="1" ht="95.25" customHeight="1" x14ac:dyDescent="0.25">
      <c r="A79" s="128" t="s">
        <v>668</v>
      </c>
      <c r="B79" s="33" t="s">
        <v>182</v>
      </c>
      <c r="C79" s="110" t="s">
        <v>489</v>
      </c>
      <c r="D79" s="100" t="s">
        <v>856</v>
      </c>
      <c r="E79" s="34" t="s">
        <v>858</v>
      </c>
      <c r="F79" s="100" t="s">
        <v>859</v>
      </c>
      <c r="G79" s="33" t="s">
        <v>1427</v>
      </c>
      <c r="H79" s="35">
        <v>0</v>
      </c>
      <c r="I79" s="33">
        <v>710000000</v>
      </c>
      <c r="J79" s="33" t="s">
        <v>1195</v>
      </c>
      <c r="K79" s="33" t="s">
        <v>1450</v>
      </c>
      <c r="L79" s="33" t="s">
        <v>1195</v>
      </c>
      <c r="M79" s="33" t="s">
        <v>35</v>
      </c>
      <c r="N79" s="33" t="s">
        <v>1449</v>
      </c>
      <c r="O79" s="36" t="s">
        <v>2282</v>
      </c>
      <c r="P79" s="33">
        <v>796</v>
      </c>
      <c r="Q79" s="33" t="s">
        <v>1235</v>
      </c>
      <c r="R79" s="37">
        <v>363</v>
      </c>
      <c r="S79" s="37">
        <v>3660.71</v>
      </c>
      <c r="T79" s="69">
        <v>1328837.73</v>
      </c>
      <c r="U79" s="69">
        <v>1488298.2576000001</v>
      </c>
      <c r="V79" s="33" t="s">
        <v>1560</v>
      </c>
      <c r="W79" s="38">
        <v>2016</v>
      </c>
      <c r="X79" s="131"/>
    </row>
    <row r="80" spans="1:24" s="22" customFormat="1" ht="95.25" customHeight="1" x14ac:dyDescent="0.25">
      <c r="A80" s="128" t="s">
        <v>669</v>
      </c>
      <c r="B80" s="33" t="s">
        <v>182</v>
      </c>
      <c r="C80" s="34" t="s">
        <v>492</v>
      </c>
      <c r="D80" s="110" t="s">
        <v>860</v>
      </c>
      <c r="E80" s="100" t="s">
        <v>1803</v>
      </c>
      <c r="F80" s="34" t="s">
        <v>861</v>
      </c>
      <c r="G80" s="33" t="s">
        <v>1427</v>
      </c>
      <c r="H80" s="35">
        <v>0</v>
      </c>
      <c r="I80" s="33">
        <v>710000000</v>
      </c>
      <c r="J80" s="33" t="s">
        <v>1195</v>
      </c>
      <c r="K80" s="33" t="s">
        <v>1439</v>
      </c>
      <c r="L80" s="33" t="s">
        <v>1195</v>
      </c>
      <c r="M80" s="33" t="s">
        <v>35</v>
      </c>
      <c r="N80" s="33" t="s">
        <v>1438</v>
      </c>
      <c r="O80" s="36" t="s">
        <v>2281</v>
      </c>
      <c r="P80" s="33">
        <v>796</v>
      </c>
      <c r="Q80" s="33" t="s">
        <v>1235</v>
      </c>
      <c r="R80" s="37">
        <v>10</v>
      </c>
      <c r="S80" s="37">
        <v>43124.999999999993</v>
      </c>
      <c r="T80" s="69">
        <v>0</v>
      </c>
      <c r="U80" s="69">
        <v>0</v>
      </c>
      <c r="V80" s="33" t="s">
        <v>1560</v>
      </c>
      <c r="W80" s="38">
        <v>2016</v>
      </c>
      <c r="X80" s="132" t="s">
        <v>2147</v>
      </c>
    </row>
    <row r="81" spans="1:24" s="22" customFormat="1" ht="89.25" x14ac:dyDescent="0.25">
      <c r="A81" s="128" t="s">
        <v>670</v>
      </c>
      <c r="B81" s="33" t="s">
        <v>182</v>
      </c>
      <c r="C81" s="110" t="s">
        <v>494</v>
      </c>
      <c r="D81" s="110" t="s">
        <v>862</v>
      </c>
      <c r="E81" s="110" t="s">
        <v>863</v>
      </c>
      <c r="F81" s="34" t="s">
        <v>864</v>
      </c>
      <c r="G81" s="33" t="s">
        <v>1427</v>
      </c>
      <c r="H81" s="35">
        <v>0</v>
      </c>
      <c r="I81" s="33">
        <v>710000000</v>
      </c>
      <c r="J81" s="33" t="s">
        <v>1195</v>
      </c>
      <c r="K81" s="33" t="s">
        <v>1439</v>
      </c>
      <c r="L81" s="33" t="s">
        <v>1195</v>
      </c>
      <c r="M81" s="33" t="s">
        <v>35</v>
      </c>
      <c r="N81" s="33" t="s">
        <v>1438</v>
      </c>
      <c r="O81" s="36" t="s">
        <v>2281</v>
      </c>
      <c r="P81" s="33">
        <v>796</v>
      </c>
      <c r="Q81" s="33" t="s">
        <v>1235</v>
      </c>
      <c r="R81" s="37">
        <v>8</v>
      </c>
      <c r="S81" s="37">
        <v>38392.85</v>
      </c>
      <c r="T81" s="69">
        <v>0</v>
      </c>
      <c r="U81" s="69">
        <v>0</v>
      </c>
      <c r="V81" s="33" t="s">
        <v>1560</v>
      </c>
      <c r="W81" s="38">
        <v>2016</v>
      </c>
      <c r="X81" s="132" t="s">
        <v>2147</v>
      </c>
    </row>
    <row r="82" spans="1:24" s="22" customFormat="1" ht="89.25" x14ac:dyDescent="0.25">
      <c r="A82" s="128" t="s">
        <v>671</v>
      </c>
      <c r="B82" s="33" t="s">
        <v>182</v>
      </c>
      <c r="C82" s="110" t="s">
        <v>494</v>
      </c>
      <c r="D82" s="110" t="s">
        <v>862</v>
      </c>
      <c r="E82" s="110" t="s">
        <v>863</v>
      </c>
      <c r="F82" s="34" t="s">
        <v>865</v>
      </c>
      <c r="G82" s="33" t="s">
        <v>1427</v>
      </c>
      <c r="H82" s="35">
        <v>0</v>
      </c>
      <c r="I82" s="33">
        <v>710000000</v>
      </c>
      <c r="J82" s="33" t="s">
        <v>1195</v>
      </c>
      <c r="K82" s="33" t="s">
        <v>1439</v>
      </c>
      <c r="L82" s="33" t="s">
        <v>1195</v>
      </c>
      <c r="M82" s="33" t="s">
        <v>35</v>
      </c>
      <c r="N82" s="33" t="s">
        <v>1438</v>
      </c>
      <c r="O82" s="36" t="s">
        <v>2281</v>
      </c>
      <c r="P82" s="33">
        <v>796</v>
      </c>
      <c r="Q82" s="33" t="s">
        <v>1235</v>
      </c>
      <c r="R82" s="37">
        <v>5</v>
      </c>
      <c r="S82" s="37">
        <v>38392.85</v>
      </c>
      <c r="T82" s="69">
        <v>0</v>
      </c>
      <c r="U82" s="69">
        <v>0</v>
      </c>
      <c r="V82" s="33" t="s">
        <v>1560</v>
      </c>
      <c r="W82" s="38">
        <v>2016</v>
      </c>
      <c r="X82" s="132" t="s">
        <v>2147</v>
      </c>
    </row>
    <row r="83" spans="1:24" s="22" customFormat="1" ht="102" x14ac:dyDescent="0.25">
      <c r="A83" s="128" t="s">
        <v>672</v>
      </c>
      <c r="B83" s="33" t="s">
        <v>182</v>
      </c>
      <c r="C83" s="110" t="s">
        <v>494</v>
      </c>
      <c r="D83" s="110" t="s">
        <v>862</v>
      </c>
      <c r="E83" s="110" t="s">
        <v>863</v>
      </c>
      <c r="F83" s="34" t="s">
        <v>866</v>
      </c>
      <c r="G83" s="33" t="s">
        <v>1427</v>
      </c>
      <c r="H83" s="35">
        <v>0</v>
      </c>
      <c r="I83" s="33">
        <v>710000000</v>
      </c>
      <c r="J83" s="33" t="s">
        <v>1195</v>
      </c>
      <c r="K83" s="33" t="s">
        <v>1439</v>
      </c>
      <c r="L83" s="33" t="s">
        <v>1195</v>
      </c>
      <c r="M83" s="33" t="s">
        <v>35</v>
      </c>
      <c r="N83" s="33" t="s">
        <v>1438</v>
      </c>
      <c r="O83" s="36" t="s">
        <v>2281</v>
      </c>
      <c r="P83" s="33">
        <v>796</v>
      </c>
      <c r="Q83" s="33" t="s">
        <v>1235</v>
      </c>
      <c r="R83" s="37">
        <v>15</v>
      </c>
      <c r="S83" s="37">
        <v>33303.57</v>
      </c>
      <c r="T83" s="69">
        <v>0</v>
      </c>
      <c r="U83" s="69">
        <v>0</v>
      </c>
      <c r="V83" s="33" t="s">
        <v>1560</v>
      </c>
      <c r="W83" s="38">
        <v>2016</v>
      </c>
      <c r="X83" s="132" t="s">
        <v>2147</v>
      </c>
    </row>
    <row r="84" spans="1:24" s="22" customFormat="1" ht="216.75" x14ac:dyDescent="0.25">
      <c r="A84" s="128" t="s">
        <v>673</v>
      </c>
      <c r="B84" s="33" t="s">
        <v>182</v>
      </c>
      <c r="C84" s="110" t="s">
        <v>494</v>
      </c>
      <c r="D84" s="110" t="s">
        <v>862</v>
      </c>
      <c r="E84" s="110" t="s">
        <v>863</v>
      </c>
      <c r="F84" s="34" t="s">
        <v>867</v>
      </c>
      <c r="G84" s="33" t="s">
        <v>1427</v>
      </c>
      <c r="H84" s="35">
        <v>0</v>
      </c>
      <c r="I84" s="33">
        <v>710000000</v>
      </c>
      <c r="J84" s="33" t="s">
        <v>1195</v>
      </c>
      <c r="K84" s="33" t="s">
        <v>1450</v>
      </c>
      <c r="L84" s="33" t="s">
        <v>1195</v>
      </c>
      <c r="M84" s="33" t="s">
        <v>35</v>
      </c>
      <c r="N84" s="33" t="s">
        <v>1448</v>
      </c>
      <c r="O84" s="36" t="s">
        <v>2281</v>
      </c>
      <c r="P84" s="33">
        <v>796</v>
      </c>
      <c r="Q84" s="33" t="s">
        <v>1235</v>
      </c>
      <c r="R84" s="37">
        <v>15</v>
      </c>
      <c r="S84" s="37">
        <v>59464.29</v>
      </c>
      <c r="T84" s="69">
        <v>891964.35</v>
      </c>
      <c r="U84" s="69">
        <v>999000.07200000004</v>
      </c>
      <c r="V84" s="33" t="s">
        <v>1560</v>
      </c>
      <c r="W84" s="38">
        <v>2016</v>
      </c>
      <c r="X84" s="132"/>
    </row>
    <row r="85" spans="1:24" s="22" customFormat="1" ht="114.75" x14ac:dyDescent="0.25">
      <c r="A85" s="128" t="s">
        <v>674</v>
      </c>
      <c r="B85" s="33" t="s">
        <v>182</v>
      </c>
      <c r="C85" s="110" t="s">
        <v>494</v>
      </c>
      <c r="D85" s="110" t="s">
        <v>862</v>
      </c>
      <c r="E85" s="110" t="s">
        <v>863</v>
      </c>
      <c r="F85" s="110" t="s">
        <v>868</v>
      </c>
      <c r="G85" s="33" t="s">
        <v>1427</v>
      </c>
      <c r="H85" s="35">
        <v>0</v>
      </c>
      <c r="I85" s="33">
        <v>710000000</v>
      </c>
      <c r="J85" s="33" t="s">
        <v>1195</v>
      </c>
      <c r="K85" s="33" t="s">
        <v>1450</v>
      </c>
      <c r="L85" s="33" t="s">
        <v>1195</v>
      </c>
      <c r="M85" s="33" t="s">
        <v>35</v>
      </c>
      <c r="N85" s="33" t="s">
        <v>1448</v>
      </c>
      <c r="O85" s="36" t="s">
        <v>2281</v>
      </c>
      <c r="P85" s="33">
        <v>796</v>
      </c>
      <c r="Q85" s="33" t="s">
        <v>1235</v>
      </c>
      <c r="R85" s="37">
        <v>10</v>
      </c>
      <c r="S85" s="37">
        <v>71428.570000000007</v>
      </c>
      <c r="T85" s="69">
        <v>714285.70000000007</v>
      </c>
      <c r="U85" s="69">
        <v>799999.98400000017</v>
      </c>
      <c r="V85" s="33" t="s">
        <v>1560</v>
      </c>
      <c r="W85" s="38">
        <v>2016</v>
      </c>
      <c r="X85" s="132"/>
    </row>
    <row r="86" spans="1:24" s="22" customFormat="1" ht="89.25" x14ac:dyDescent="0.25">
      <c r="A86" s="128" t="s">
        <v>675</v>
      </c>
      <c r="B86" s="33" t="s">
        <v>182</v>
      </c>
      <c r="C86" s="110" t="s">
        <v>494</v>
      </c>
      <c r="D86" s="110" t="s">
        <v>862</v>
      </c>
      <c r="E86" s="110" t="s">
        <v>863</v>
      </c>
      <c r="F86" s="110" t="s">
        <v>869</v>
      </c>
      <c r="G86" s="33" t="s">
        <v>1427</v>
      </c>
      <c r="H86" s="35">
        <v>0</v>
      </c>
      <c r="I86" s="33">
        <v>710000000</v>
      </c>
      <c r="J86" s="33" t="s">
        <v>1195</v>
      </c>
      <c r="K86" s="33" t="s">
        <v>1450</v>
      </c>
      <c r="L86" s="33" t="s">
        <v>1195</v>
      </c>
      <c r="M86" s="33" t="s">
        <v>35</v>
      </c>
      <c r="N86" s="33" t="s">
        <v>1448</v>
      </c>
      <c r="O86" s="36" t="s">
        <v>2281</v>
      </c>
      <c r="P86" s="33">
        <v>796</v>
      </c>
      <c r="Q86" s="33" t="s">
        <v>1235</v>
      </c>
      <c r="R86" s="37">
        <v>18</v>
      </c>
      <c r="S86" s="37">
        <v>22410.71</v>
      </c>
      <c r="T86" s="69">
        <v>403392.77999999997</v>
      </c>
      <c r="U86" s="69">
        <v>451799.91360000003</v>
      </c>
      <c r="V86" s="33" t="s">
        <v>1560</v>
      </c>
      <c r="W86" s="38">
        <v>2016</v>
      </c>
      <c r="X86" s="132"/>
    </row>
    <row r="87" spans="1:24" s="22" customFormat="1" ht="89.25" x14ac:dyDescent="0.25">
      <c r="A87" s="128" t="s">
        <v>676</v>
      </c>
      <c r="B87" s="33" t="s">
        <v>182</v>
      </c>
      <c r="C87" s="110" t="s">
        <v>494</v>
      </c>
      <c r="D87" s="110" t="s">
        <v>862</v>
      </c>
      <c r="E87" s="110" t="s">
        <v>863</v>
      </c>
      <c r="F87" s="110" t="s">
        <v>870</v>
      </c>
      <c r="G87" s="33" t="s">
        <v>1427</v>
      </c>
      <c r="H87" s="35">
        <v>0</v>
      </c>
      <c r="I87" s="33">
        <v>710000000</v>
      </c>
      <c r="J87" s="33" t="s">
        <v>1195</v>
      </c>
      <c r="K87" s="33" t="s">
        <v>1446</v>
      </c>
      <c r="L87" s="33" t="s">
        <v>1195</v>
      </c>
      <c r="M87" s="33" t="s">
        <v>35</v>
      </c>
      <c r="N87" s="33" t="s">
        <v>1432</v>
      </c>
      <c r="O87" s="36" t="s">
        <v>2281</v>
      </c>
      <c r="P87" s="33">
        <v>796</v>
      </c>
      <c r="Q87" s="33" t="s">
        <v>1235</v>
      </c>
      <c r="R87" s="37">
        <v>15</v>
      </c>
      <c r="S87" s="37">
        <v>35446.43</v>
      </c>
      <c r="T87" s="69">
        <v>531696.44999999995</v>
      </c>
      <c r="U87" s="69">
        <v>595500.02399999998</v>
      </c>
      <c r="V87" s="33" t="s">
        <v>1560</v>
      </c>
      <c r="W87" s="38">
        <v>2016</v>
      </c>
      <c r="X87" s="132"/>
    </row>
    <row r="88" spans="1:24" s="22" customFormat="1" ht="89.25" x14ac:dyDescent="0.25">
      <c r="A88" s="128" t="s">
        <v>677</v>
      </c>
      <c r="B88" s="33" t="s">
        <v>182</v>
      </c>
      <c r="C88" s="110" t="s">
        <v>503</v>
      </c>
      <c r="D88" s="110" t="s">
        <v>1521</v>
      </c>
      <c r="E88" s="110" t="s">
        <v>1804</v>
      </c>
      <c r="F88" s="110" t="s">
        <v>871</v>
      </c>
      <c r="G88" s="33" t="s">
        <v>1427</v>
      </c>
      <c r="H88" s="35">
        <v>0</v>
      </c>
      <c r="I88" s="33">
        <v>710000000</v>
      </c>
      <c r="J88" s="33" t="s">
        <v>1195</v>
      </c>
      <c r="K88" s="33" t="s">
        <v>1446</v>
      </c>
      <c r="L88" s="33" t="s">
        <v>1195</v>
      </c>
      <c r="M88" s="33" t="s">
        <v>35</v>
      </c>
      <c r="N88" s="33" t="s">
        <v>1432</v>
      </c>
      <c r="O88" s="36" t="s">
        <v>2281</v>
      </c>
      <c r="P88" s="33">
        <v>796</v>
      </c>
      <c r="Q88" s="33" t="s">
        <v>1235</v>
      </c>
      <c r="R88" s="37">
        <v>3</v>
      </c>
      <c r="S88" s="37">
        <v>114107.14</v>
      </c>
      <c r="T88" s="69">
        <v>0</v>
      </c>
      <c r="U88" s="69">
        <v>0</v>
      </c>
      <c r="V88" s="33" t="s">
        <v>1560</v>
      </c>
      <c r="W88" s="38">
        <v>2016</v>
      </c>
      <c r="X88" s="132" t="s">
        <v>2148</v>
      </c>
    </row>
    <row r="89" spans="1:24" s="22" customFormat="1" ht="89.25" x14ac:dyDescent="0.25">
      <c r="A89" s="128" t="s">
        <v>2054</v>
      </c>
      <c r="B89" s="33" t="s">
        <v>182</v>
      </c>
      <c r="C89" s="110" t="s">
        <v>503</v>
      </c>
      <c r="D89" s="110" t="s">
        <v>1521</v>
      </c>
      <c r="E89" s="110" t="s">
        <v>1804</v>
      </c>
      <c r="F89" s="110" t="s">
        <v>871</v>
      </c>
      <c r="G89" s="33" t="s">
        <v>1427</v>
      </c>
      <c r="H89" s="35">
        <v>0</v>
      </c>
      <c r="I89" s="33">
        <v>710000000</v>
      </c>
      <c r="J89" s="33" t="s">
        <v>1195</v>
      </c>
      <c r="K89" s="33" t="s">
        <v>1446</v>
      </c>
      <c r="L89" s="33" t="s">
        <v>1195</v>
      </c>
      <c r="M89" s="33" t="s">
        <v>35</v>
      </c>
      <c r="N89" s="33" t="s">
        <v>1432</v>
      </c>
      <c r="O89" s="36" t="s">
        <v>2281</v>
      </c>
      <c r="P89" s="33">
        <v>796</v>
      </c>
      <c r="Q89" s="33" t="s">
        <v>1235</v>
      </c>
      <c r="R89" s="37">
        <v>2</v>
      </c>
      <c r="S89" s="37">
        <v>114107.14</v>
      </c>
      <c r="T89" s="69">
        <v>228214.28</v>
      </c>
      <c r="U89" s="69">
        <v>255599.99360000002</v>
      </c>
      <c r="V89" s="33" t="s">
        <v>1560</v>
      </c>
      <c r="W89" s="38">
        <v>2016</v>
      </c>
      <c r="X89" s="132" t="s">
        <v>2055</v>
      </c>
    </row>
    <row r="90" spans="1:24" s="22" customFormat="1" ht="89.25" x14ac:dyDescent="0.25">
      <c r="A90" s="128" t="s">
        <v>678</v>
      </c>
      <c r="B90" s="33" t="s">
        <v>182</v>
      </c>
      <c r="C90" s="110" t="s">
        <v>505</v>
      </c>
      <c r="D90" s="110" t="s">
        <v>872</v>
      </c>
      <c r="E90" s="110" t="s">
        <v>1805</v>
      </c>
      <c r="F90" s="110" t="s">
        <v>873</v>
      </c>
      <c r="G90" s="33" t="s">
        <v>2236</v>
      </c>
      <c r="H90" s="35">
        <v>0</v>
      </c>
      <c r="I90" s="33">
        <v>710000000</v>
      </c>
      <c r="J90" s="33" t="s">
        <v>1195</v>
      </c>
      <c r="K90" s="33" t="s">
        <v>1443</v>
      </c>
      <c r="L90" s="33" t="s">
        <v>1195</v>
      </c>
      <c r="M90" s="33" t="s">
        <v>35</v>
      </c>
      <c r="N90" s="33" t="s">
        <v>1460</v>
      </c>
      <c r="O90" s="36" t="s">
        <v>2281</v>
      </c>
      <c r="P90" s="33">
        <v>778</v>
      </c>
      <c r="Q90" s="33" t="s">
        <v>1234</v>
      </c>
      <c r="R90" s="37">
        <v>250</v>
      </c>
      <c r="S90" s="37">
        <v>687.9</v>
      </c>
      <c r="T90" s="69">
        <v>171975</v>
      </c>
      <c r="U90" s="69">
        <v>192612.00000000003</v>
      </c>
      <c r="V90" s="33" t="s">
        <v>1560</v>
      </c>
      <c r="W90" s="38">
        <v>2016</v>
      </c>
      <c r="X90" s="131"/>
    </row>
    <row r="91" spans="1:24" s="22" customFormat="1" ht="89.25" x14ac:dyDescent="0.25">
      <c r="A91" s="128" t="s">
        <v>679</v>
      </c>
      <c r="B91" s="33" t="s">
        <v>182</v>
      </c>
      <c r="C91" s="34" t="s">
        <v>508</v>
      </c>
      <c r="D91" s="110" t="s">
        <v>1503</v>
      </c>
      <c r="E91" s="110" t="s">
        <v>1806</v>
      </c>
      <c r="F91" s="110" t="s">
        <v>874</v>
      </c>
      <c r="G91" s="33" t="s">
        <v>2236</v>
      </c>
      <c r="H91" s="35">
        <v>0</v>
      </c>
      <c r="I91" s="33">
        <v>710000000</v>
      </c>
      <c r="J91" s="33" t="s">
        <v>1195</v>
      </c>
      <c r="K91" s="33" t="s">
        <v>1443</v>
      </c>
      <c r="L91" s="33" t="s">
        <v>1195</v>
      </c>
      <c r="M91" s="33" t="s">
        <v>35</v>
      </c>
      <c r="N91" s="33" t="s">
        <v>1460</v>
      </c>
      <c r="O91" s="36" t="s">
        <v>2281</v>
      </c>
      <c r="P91" s="33">
        <v>778</v>
      </c>
      <c r="Q91" s="33" t="s">
        <v>1234</v>
      </c>
      <c r="R91" s="37">
        <v>245</v>
      </c>
      <c r="S91" s="37">
        <v>347.5</v>
      </c>
      <c r="T91" s="69">
        <v>85137.5</v>
      </c>
      <c r="U91" s="69">
        <v>95354.000000000015</v>
      </c>
      <c r="V91" s="33" t="s">
        <v>1560</v>
      </c>
      <c r="W91" s="38">
        <v>2016</v>
      </c>
      <c r="X91" s="131"/>
    </row>
    <row r="92" spans="1:24" s="22" customFormat="1" ht="89.25" x14ac:dyDescent="0.25">
      <c r="A92" s="128" t="s">
        <v>680</v>
      </c>
      <c r="B92" s="33" t="s">
        <v>182</v>
      </c>
      <c r="C92" s="34" t="s">
        <v>508</v>
      </c>
      <c r="D92" s="110" t="s">
        <v>1503</v>
      </c>
      <c r="E92" s="110" t="s">
        <v>1806</v>
      </c>
      <c r="F92" s="110" t="s">
        <v>875</v>
      </c>
      <c r="G92" s="33" t="s">
        <v>2236</v>
      </c>
      <c r="H92" s="35">
        <v>0</v>
      </c>
      <c r="I92" s="33">
        <v>710000000</v>
      </c>
      <c r="J92" s="33" t="s">
        <v>1195</v>
      </c>
      <c r="K92" s="33" t="s">
        <v>1443</v>
      </c>
      <c r="L92" s="33" t="s">
        <v>1195</v>
      </c>
      <c r="M92" s="33" t="s">
        <v>35</v>
      </c>
      <c r="N92" s="33" t="s">
        <v>1460</v>
      </c>
      <c r="O92" s="36" t="s">
        <v>2281</v>
      </c>
      <c r="P92" s="33">
        <v>778</v>
      </c>
      <c r="Q92" s="33" t="s">
        <v>1234</v>
      </c>
      <c r="R92" s="37">
        <v>240</v>
      </c>
      <c r="S92" s="37">
        <v>350</v>
      </c>
      <c r="T92" s="69">
        <v>84000</v>
      </c>
      <c r="U92" s="69">
        <v>94080.000000000015</v>
      </c>
      <c r="V92" s="33" t="s">
        <v>1560</v>
      </c>
      <c r="W92" s="38">
        <v>2016</v>
      </c>
      <c r="X92" s="131"/>
    </row>
    <row r="93" spans="1:24" s="22" customFormat="1" ht="89.25" x14ac:dyDescent="0.25">
      <c r="A93" s="128" t="s">
        <v>681</v>
      </c>
      <c r="B93" s="33" t="s">
        <v>182</v>
      </c>
      <c r="C93" s="34" t="s">
        <v>512</v>
      </c>
      <c r="D93" s="110" t="s">
        <v>876</v>
      </c>
      <c r="E93" s="110" t="s">
        <v>877</v>
      </c>
      <c r="F93" s="110" t="s">
        <v>878</v>
      </c>
      <c r="G93" s="33" t="s">
        <v>2236</v>
      </c>
      <c r="H93" s="35">
        <v>0</v>
      </c>
      <c r="I93" s="33">
        <v>710000000</v>
      </c>
      <c r="J93" s="33" t="s">
        <v>1195</v>
      </c>
      <c r="K93" s="33" t="s">
        <v>1443</v>
      </c>
      <c r="L93" s="33" t="s">
        <v>1195</v>
      </c>
      <c r="M93" s="33" t="s">
        <v>35</v>
      </c>
      <c r="N93" s="33" t="s">
        <v>1460</v>
      </c>
      <c r="O93" s="36" t="s">
        <v>2281</v>
      </c>
      <c r="P93" s="33">
        <v>778</v>
      </c>
      <c r="Q93" s="33" t="s">
        <v>1234</v>
      </c>
      <c r="R93" s="37">
        <v>150</v>
      </c>
      <c r="S93" s="37">
        <v>865</v>
      </c>
      <c r="T93" s="69">
        <v>129750</v>
      </c>
      <c r="U93" s="69">
        <v>145320</v>
      </c>
      <c r="V93" s="33" t="s">
        <v>1560</v>
      </c>
      <c r="W93" s="38">
        <v>2016</v>
      </c>
      <c r="X93" s="131"/>
    </row>
    <row r="94" spans="1:24" s="22" customFormat="1" ht="89.25" x14ac:dyDescent="0.25">
      <c r="A94" s="128" t="s">
        <v>682</v>
      </c>
      <c r="B94" s="33" t="s">
        <v>182</v>
      </c>
      <c r="C94" s="34" t="s">
        <v>514</v>
      </c>
      <c r="D94" s="110" t="s">
        <v>1522</v>
      </c>
      <c r="E94" s="110" t="s">
        <v>1807</v>
      </c>
      <c r="F94" s="34" t="s">
        <v>879</v>
      </c>
      <c r="G94" s="33" t="s">
        <v>2236</v>
      </c>
      <c r="H94" s="35">
        <v>0</v>
      </c>
      <c r="I94" s="33">
        <v>710000000</v>
      </c>
      <c r="J94" s="33" t="s">
        <v>1195</v>
      </c>
      <c r="K94" s="33" t="s">
        <v>1443</v>
      </c>
      <c r="L94" s="33" t="s">
        <v>1195</v>
      </c>
      <c r="M94" s="33" t="s">
        <v>35</v>
      </c>
      <c r="N94" s="33" t="s">
        <v>1460</v>
      </c>
      <c r="O94" s="36" t="s">
        <v>2281</v>
      </c>
      <c r="P94" s="33">
        <v>736</v>
      </c>
      <c r="Q94" s="33" t="s">
        <v>1506</v>
      </c>
      <c r="R94" s="37">
        <v>100</v>
      </c>
      <c r="S94" s="37">
        <v>455</v>
      </c>
      <c r="T94" s="69">
        <v>45500</v>
      </c>
      <c r="U94" s="69">
        <v>50960.000000000007</v>
      </c>
      <c r="V94" s="33" t="s">
        <v>1560</v>
      </c>
      <c r="W94" s="38">
        <v>2016</v>
      </c>
      <c r="X94" s="131"/>
    </row>
    <row r="95" spans="1:24" s="22" customFormat="1" ht="89.25" x14ac:dyDescent="0.25">
      <c r="A95" s="128" t="s">
        <v>683</v>
      </c>
      <c r="B95" s="33" t="s">
        <v>182</v>
      </c>
      <c r="C95" s="34" t="s">
        <v>517</v>
      </c>
      <c r="D95" s="110" t="s">
        <v>880</v>
      </c>
      <c r="E95" s="110" t="s">
        <v>881</v>
      </c>
      <c r="F95" s="110" t="s">
        <v>882</v>
      </c>
      <c r="G95" s="33" t="s">
        <v>2236</v>
      </c>
      <c r="H95" s="35">
        <v>0</v>
      </c>
      <c r="I95" s="33">
        <v>710000000</v>
      </c>
      <c r="J95" s="33" t="s">
        <v>1195</v>
      </c>
      <c r="K95" s="33" t="s">
        <v>1443</v>
      </c>
      <c r="L95" s="33" t="s">
        <v>1195</v>
      </c>
      <c r="M95" s="33" t="s">
        <v>35</v>
      </c>
      <c r="N95" s="33" t="s">
        <v>1460</v>
      </c>
      <c r="O95" s="36" t="s">
        <v>2281</v>
      </c>
      <c r="P95" s="33">
        <v>796</v>
      </c>
      <c r="Q95" s="33" t="s">
        <v>1235</v>
      </c>
      <c r="R95" s="37">
        <v>100</v>
      </c>
      <c r="S95" s="37">
        <v>575</v>
      </c>
      <c r="T95" s="69">
        <v>57500</v>
      </c>
      <c r="U95" s="69">
        <v>64400.000000000007</v>
      </c>
      <c r="V95" s="33" t="s">
        <v>1560</v>
      </c>
      <c r="W95" s="38">
        <v>2016</v>
      </c>
      <c r="X95" s="131"/>
    </row>
    <row r="96" spans="1:24" s="22" customFormat="1" ht="89.25" x14ac:dyDescent="0.25">
      <c r="A96" s="128" t="s">
        <v>684</v>
      </c>
      <c r="B96" s="33" t="s">
        <v>182</v>
      </c>
      <c r="C96" s="34" t="s">
        <v>521</v>
      </c>
      <c r="D96" s="110" t="s">
        <v>1503</v>
      </c>
      <c r="E96" s="110" t="s">
        <v>1808</v>
      </c>
      <c r="F96" s="110" t="s">
        <v>883</v>
      </c>
      <c r="G96" s="33" t="s">
        <v>2236</v>
      </c>
      <c r="H96" s="35">
        <v>0</v>
      </c>
      <c r="I96" s="33">
        <v>710000000</v>
      </c>
      <c r="J96" s="33" t="s">
        <v>1195</v>
      </c>
      <c r="K96" s="33" t="s">
        <v>1443</v>
      </c>
      <c r="L96" s="33" t="s">
        <v>1195</v>
      </c>
      <c r="M96" s="33" t="s">
        <v>35</v>
      </c>
      <c r="N96" s="33" t="s">
        <v>1460</v>
      </c>
      <c r="O96" s="36" t="s">
        <v>2281</v>
      </c>
      <c r="P96" s="33">
        <v>778</v>
      </c>
      <c r="Q96" s="33" t="s">
        <v>1234</v>
      </c>
      <c r="R96" s="37">
        <v>50</v>
      </c>
      <c r="S96" s="37">
        <v>402.5</v>
      </c>
      <c r="T96" s="69">
        <v>20125</v>
      </c>
      <c r="U96" s="69">
        <v>22540.000000000004</v>
      </c>
      <c r="V96" s="33" t="s">
        <v>1560</v>
      </c>
      <c r="W96" s="38">
        <v>2016</v>
      </c>
      <c r="X96" s="131"/>
    </row>
    <row r="97" spans="1:24" s="22" customFormat="1" ht="89.25" x14ac:dyDescent="0.25">
      <c r="A97" s="71" t="s">
        <v>984</v>
      </c>
      <c r="B97" s="33" t="s">
        <v>182</v>
      </c>
      <c r="C97" s="34" t="s">
        <v>523</v>
      </c>
      <c r="D97" s="110" t="s">
        <v>884</v>
      </c>
      <c r="E97" s="110" t="s">
        <v>885</v>
      </c>
      <c r="F97" s="34" t="s">
        <v>886</v>
      </c>
      <c r="G97" s="33" t="s">
        <v>2236</v>
      </c>
      <c r="H97" s="35">
        <v>0</v>
      </c>
      <c r="I97" s="33">
        <v>710000000</v>
      </c>
      <c r="J97" s="33" t="s">
        <v>1195</v>
      </c>
      <c r="K97" s="33" t="s">
        <v>1443</v>
      </c>
      <c r="L97" s="33" t="s">
        <v>1195</v>
      </c>
      <c r="M97" s="33" t="s">
        <v>35</v>
      </c>
      <c r="N97" s="33" t="s">
        <v>1460</v>
      </c>
      <c r="O97" s="36" t="s">
        <v>2281</v>
      </c>
      <c r="P97" s="33">
        <v>868</v>
      </c>
      <c r="Q97" s="43" t="s">
        <v>1230</v>
      </c>
      <c r="R97" s="37">
        <v>200</v>
      </c>
      <c r="S97" s="37">
        <v>812.5</v>
      </c>
      <c r="T97" s="69">
        <v>162500</v>
      </c>
      <c r="U97" s="69">
        <v>182000.00000000003</v>
      </c>
      <c r="V97" s="33" t="s">
        <v>1560</v>
      </c>
      <c r="W97" s="38">
        <v>2016</v>
      </c>
      <c r="X97" s="73"/>
    </row>
    <row r="98" spans="1:24" s="22" customFormat="1" ht="89.25" x14ac:dyDescent="0.25">
      <c r="A98" s="71" t="s">
        <v>985</v>
      </c>
      <c r="B98" s="33" t="s">
        <v>182</v>
      </c>
      <c r="C98" s="34" t="s">
        <v>528</v>
      </c>
      <c r="D98" s="110" t="s">
        <v>887</v>
      </c>
      <c r="E98" s="110" t="s">
        <v>1809</v>
      </c>
      <c r="F98" s="110" t="s">
        <v>888</v>
      </c>
      <c r="G98" s="33" t="s">
        <v>2236</v>
      </c>
      <c r="H98" s="35">
        <v>0</v>
      </c>
      <c r="I98" s="33">
        <v>710000000</v>
      </c>
      <c r="J98" s="33" t="s">
        <v>1195</v>
      </c>
      <c r="K98" s="33" t="s">
        <v>1443</v>
      </c>
      <c r="L98" s="33" t="s">
        <v>1195</v>
      </c>
      <c r="M98" s="33" t="s">
        <v>35</v>
      </c>
      <c r="N98" s="33" t="s">
        <v>1460</v>
      </c>
      <c r="O98" s="36" t="s">
        <v>2281</v>
      </c>
      <c r="P98" s="33">
        <v>796</v>
      </c>
      <c r="Q98" s="33" t="s">
        <v>1235</v>
      </c>
      <c r="R98" s="37">
        <v>10</v>
      </c>
      <c r="S98" s="37">
        <v>1645</v>
      </c>
      <c r="T98" s="69">
        <v>16450</v>
      </c>
      <c r="U98" s="69">
        <v>18424</v>
      </c>
      <c r="V98" s="33" t="s">
        <v>1560</v>
      </c>
      <c r="W98" s="38">
        <v>2016</v>
      </c>
      <c r="X98" s="73"/>
    </row>
    <row r="99" spans="1:24" s="22" customFormat="1" ht="89.25" x14ac:dyDescent="0.25">
      <c r="A99" s="71" t="s">
        <v>986</v>
      </c>
      <c r="B99" s="33" t="s">
        <v>182</v>
      </c>
      <c r="C99" s="34" t="s">
        <v>530</v>
      </c>
      <c r="D99" s="110" t="s">
        <v>889</v>
      </c>
      <c r="E99" s="110" t="s">
        <v>890</v>
      </c>
      <c r="F99" s="110" t="s">
        <v>890</v>
      </c>
      <c r="G99" s="33" t="s">
        <v>2236</v>
      </c>
      <c r="H99" s="35">
        <v>0</v>
      </c>
      <c r="I99" s="33">
        <v>710000000</v>
      </c>
      <c r="J99" s="33" t="s">
        <v>1195</v>
      </c>
      <c r="K99" s="33" t="s">
        <v>1443</v>
      </c>
      <c r="L99" s="33" t="s">
        <v>1195</v>
      </c>
      <c r="M99" s="33" t="s">
        <v>35</v>
      </c>
      <c r="N99" s="33" t="s">
        <v>1460</v>
      </c>
      <c r="O99" s="36" t="s">
        <v>2281</v>
      </c>
      <c r="P99" s="33">
        <v>796</v>
      </c>
      <c r="Q99" s="33" t="s">
        <v>1235</v>
      </c>
      <c r="R99" s="37">
        <v>100</v>
      </c>
      <c r="S99" s="37">
        <v>170</v>
      </c>
      <c r="T99" s="69">
        <v>17000</v>
      </c>
      <c r="U99" s="69">
        <v>19040</v>
      </c>
      <c r="V99" s="33" t="s">
        <v>1560</v>
      </c>
      <c r="W99" s="38">
        <v>2016</v>
      </c>
      <c r="X99" s="73"/>
    </row>
    <row r="100" spans="1:24" s="22" customFormat="1" ht="89.25" x14ac:dyDescent="0.25">
      <c r="A100" s="71" t="s">
        <v>987</v>
      </c>
      <c r="B100" s="33" t="s">
        <v>182</v>
      </c>
      <c r="C100" s="34" t="s">
        <v>533</v>
      </c>
      <c r="D100" s="110" t="s">
        <v>884</v>
      </c>
      <c r="E100" s="110" t="s">
        <v>891</v>
      </c>
      <c r="F100" s="110" t="s">
        <v>892</v>
      </c>
      <c r="G100" s="33" t="s">
        <v>2236</v>
      </c>
      <c r="H100" s="35">
        <v>0</v>
      </c>
      <c r="I100" s="33">
        <v>710000000</v>
      </c>
      <c r="J100" s="33" t="s">
        <v>1195</v>
      </c>
      <c r="K100" s="33" t="s">
        <v>1443</v>
      </c>
      <c r="L100" s="33" t="s">
        <v>1195</v>
      </c>
      <c r="M100" s="33" t="s">
        <v>35</v>
      </c>
      <c r="N100" s="33" t="s">
        <v>1460</v>
      </c>
      <c r="O100" s="36" t="s">
        <v>2281</v>
      </c>
      <c r="P100" s="33">
        <v>112</v>
      </c>
      <c r="Q100" s="33" t="s">
        <v>1507</v>
      </c>
      <c r="R100" s="37">
        <v>50</v>
      </c>
      <c r="S100" s="37">
        <v>570</v>
      </c>
      <c r="T100" s="69">
        <v>28500</v>
      </c>
      <c r="U100" s="69">
        <v>31920.000000000004</v>
      </c>
      <c r="V100" s="33" t="s">
        <v>1560</v>
      </c>
      <c r="W100" s="38">
        <v>2016</v>
      </c>
      <c r="X100" s="73"/>
    </row>
    <row r="101" spans="1:24" s="22" customFormat="1" ht="89.25" x14ac:dyDescent="0.25">
      <c r="A101" s="71" t="s">
        <v>988</v>
      </c>
      <c r="B101" s="33" t="s">
        <v>182</v>
      </c>
      <c r="C101" s="34" t="s">
        <v>538</v>
      </c>
      <c r="D101" s="110" t="s">
        <v>893</v>
      </c>
      <c r="E101" s="110" t="s">
        <v>540</v>
      </c>
      <c r="F101" s="110" t="s">
        <v>894</v>
      </c>
      <c r="G101" s="33" t="s">
        <v>2236</v>
      </c>
      <c r="H101" s="35">
        <v>0</v>
      </c>
      <c r="I101" s="33">
        <v>710000000</v>
      </c>
      <c r="J101" s="33" t="s">
        <v>1195</v>
      </c>
      <c r="K101" s="33" t="s">
        <v>1443</v>
      </c>
      <c r="L101" s="33" t="s">
        <v>1195</v>
      </c>
      <c r="M101" s="33" t="s">
        <v>35</v>
      </c>
      <c r="N101" s="33" t="s">
        <v>1460</v>
      </c>
      <c r="O101" s="36" t="s">
        <v>2281</v>
      </c>
      <c r="P101" s="33">
        <v>796</v>
      </c>
      <c r="Q101" s="33" t="s">
        <v>1235</v>
      </c>
      <c r="R101" s="37">
        <v>50</v>
      </c>
      <c r="S101" s="37">
        <v>2732.5</v>
      </c>
      <c r="T101" s="69">
        <v>136625</v>
      </c>
      <c r="U101" s="69">
        <v>153020.00000000003</v>
      </c>
      <c r="V101" s="33" t="s">
        <v>1560</v>
      </c>
      <c r="W101" s="38">
        <v>2016</v>
      </c>
      <c r="X101" s="73"/>
    </row>
    <row r="102" spans="1:24" s="22" customFormat="1" ht="71.25" customHeight="1" x14ac:dyDescent="0.25">
      <c r="A102" s="71" t="s">
        <v>989</v>
      </c>
      <c r="B102" s="33" t="s">
        <v>182</v>
      </c>
      <c r="C102" s="34" t="s">
        <v>538</v>
      </c>
      <c r="D102" s="110" t="s">
        <v>893</v>
      </c>
      <c r="E102" s="110" t="s">
        <v>540</v>
      </c>
      <c r="F102" s="110" t="s">
        <v>895</v>
      </c>
      <c r="G102" s="33" t="s">
        <v>2236</v>
      </c>
      <c r="H102" s="35">
        <v>0</v>
      </c>
      <c r="I102" s="33">
        <v>710000000</v>
      </c>
      <c r="J102" s="33" t="s">
        <v>1195</v>
      </c>
      <c r="K102" s="33" t="s">
        <v>1443</v>
      </c>
      <c r="L102" s="33" t="s">
        <v>1195</v>
      </c>
      <c r="M102" s="33" t="s">
        <v>35</v>
      </c>
      <c r="N102" s="33" t="s">
        <v>1460</v>
      </c>
      <c r="O102" s="36" t="s">
        <v>2281</v>
      </c>
      <c r="P102" s="33">
        <v>796</v>
      </c>
      <c r="Q102" s="33" t="s">
        <v>1235</v>
      </c>
      <c r="R102" s="37">
        <v>50</v>
      </c>
      <c r="S102" s="37">
        <v>1732.5</v>
      </c>
      <c r="T102" s="69">
        <v>86625</v>
      </c>
      <c r="U102" s="69">
        <v>97020.000000000015</v>
      </c>
      <c r="V102" s="33" t="s">
        <v>1560</v>
      </c>
      <c r="W102" s="38">
        <v>2016</v>
      </c>
      <c r="X102" s="73"/>
    </row>
    <row r="103" spans="1:24" s="74" customFormat="1" ht="89.25" x14ac:dyDescent="0.25">
      <c r="A103" s="71" t="s">
        <v>1326</v>
      </c>
      <c r="B103" s="33" t="s">
        <v>182</v>
      </c>
      <c r="C103" s="34" t="s">
        <v>543</v>
      </c>
      <c r="D103" s="110" t="s">
        <v>896</v>
      </c>
      <c r="E103" s="110" t="s">
        <v>897</v>
      </c>
      <c r="F103" s="110" t="s">
        <v>898</v>
      </c>
      <c r="G103" s="33" t="s">
        <v>2236</v>
      </c>
      <c r="H103" s="35">
        <v>0</v>
      </c>
      <c r="I103" s="33">
        <v>710000000</v>
      </c>
      <c r="J103" s="33" t="s">
        <v>1195</v>
      </c>
      <c r="K103" s="33" t="s">
        <v>1443</v>
      </c>
      <c r="L103" s="33" t="s">
        <v>1195</v>
      </c>
      <c r="M103" s="33" t="s">
        <v>35</v>
      </c>
      <c r="N103" s="33" t="s">
        <v>1460</v>
      </c>
      <c r="O103" s="36" t="s">
        <v>2281</v>
      </c>
      <c r="P103" s="33">
        <v>796</v>
      </c>
      <c r="Q103" s="33" t="s">
        <v>1235</v>
      </c>
      <c r="R103" s="37">
        <v>40</v>
      </c>
      <c r="S103" s="37">
        <v>11667.5</v>
      </c>
      <c r="T103" s="69">
        <v>466700</v>
      </c>
      <c r="U103" s="69">
        <v>522704.00000000006</v>
      </c>
      <c r="V103" s="33" t="s">
        <v>1560</v>
      </c>
      <c r="W103" s="38">
        <v>2016</v>
      </c>
      <c r="X103" s="73"/>
    </row>
    <row r="104" spans="1:24" s="32" customFormat="1" ht="89.25" x14ac:dyDescent="0.2">
      <c r="A104" s="71" t="s">
        <v>990</v>
      </c>
      <c r="B104" s="33" t="s">
        <v>182</v>
      </c>
      <c r="C104" s="34" t="s">
        <v>547</v>
      </c>
      <c r="D104" s="110" t="s">
        <v>899</v>
      </c>
      <c r="E104" s="110" t="s">
        <v>900</v>
      </c>
      <c r="F104" s="110" t="s">
        <v>901</v>
      </c>
      <c r="G104" s="33" t="s">
        <v>1427</v>
      </c>
      <c r="H104" s="35">
        <v>0</v>
      </c>
      <c r="I104" s="33">
        <v>710000000</v>
      </c>
      <c r="J104" s="33" t="s">
        <v>1195</v>
      </c>
      <c r="K104" s="33" t="s">
        <v>1452</v>
      </c>
      <c r="L104" s="33" t="s">
        <v>1195</v>
      </c>
      <c r="M104" s="33" t="s">
        <v>35</v>
      </c>
      <c r="N104" s="33" t="s">
        <v>1443</v>
      </c>
      <c r="O104" s="36" t="s">
        <v>2281</v>
      </c>
      <c r="P104" s="33">
        <v>796</v>
      </c>
      <c r="Q104" s="33" t="s">
        <v>1235</v>
      </c>
      <c r="R104" s="37">
        <v>1</v>
      </c>
      <c r="S104" s="37">
        <v>1654429.14</v>
      </c>
      <c r="T104" s="69">
        <v>1654429.14</v>
      </c>
      <c r="U104" s="69">
        <v>1852960.6368</v>
      </c>
      <c r="V104" s="33" t="s">
        <v>1560</v>
      </c>
      <c r="W104" s="38">
        <v>2016</v>
      </c>
      <c r="X104" s="73"/>
    </row>
    <row r="105" spans="1:24" s="32" customFormat="1" ht="90" thickBot="1" x14ac:dyDescent="0.25">
      <c r="A105" s="128" t="s">
        <v>991</v>
      </c>
      <c r="B105" s="33" t="s">
        <v>182</v>
      </c>
      <c r="C105" s="34" t="s">
        <v>596</v>
      </c>
      <c r="D105" s="34" t="s">
        <v>1348</v>
      </c>
      <c r="E105" s="34" t="s">
        <v>919</v>
      </c>
      <c r="F105" s="34" t="s">
        <v>920</v>
      </c>
      <c r="G105" s="33" t="s">
        <v>2236</v>
      </c>
      <c r="H105" s="35">
        <v>50</v>
      </c>
      <c r="I105" s="33">
        <v>710000000</v>
      </c>
      <c r="J105" s="33" t="s">
        <v>1195</v>
      </c>
      <c r="K105" s="33" t="s">
        <v>1450</v>
      </c>
      <c r="L105" s="33" t="s">
        <v>1195</v>
      </c>
      <c r="M105" s="33" t="s">
        <v>35</v>
      </c>
      <c r="N105" s="33" t="s">
        <v>1449</v>
      </c>
      <c r="O105" s="36" t="s">
        <v>2281</v>
      </c>
      <c r="P105" s="33">
        <v>839</v>
      </c>
      <c r="Q105" s="45" t="s">
        <v>1231</v>
      </c>
      <c r="R105" s="37">
        <v>365</v>
      </c>
      <c r="S105" s="37">
        <v>19571.400000000001</v>
      </c>
      <c r="T105" s="37">
        <v>7143561.0000000009</v>
      </c>
      <c r="U105" s="37">
        <v>8000788.3200000022</v>
      </c>
      <c r="V105" s="33" t="s">
        <v>1560</v>
      </c>
      <c r="W105" s="38">
        <v>2016</v>
      </c>
      <c r="X105" s="73"/>
    </row>
    <row r="106" spans="1:24" s="41" customFormat="1" ht="89.25" x14ac:dyDescent="0.25">
      <c r="A106" s="122" t="s">
        <v>2321</v>
      </c>
      <c r="B106" s="123" t="s">
        <v>2533</v>
      </c>
      <c r="C106" s="210" t="s">
        <v>2322</v>
      </c>
      <c r="D106" s="34" t="s">
        <v>2534</v>
      </c>
      <c r="E106" s="34" t="s">
        <v>2727</v>
      </c>
      <c r="F106" s="34" t="s">
        <v>2535</v>
      </c>
      <c r="G106" s="33" t="s">
        <v>2235</v>
      </c>
      <c r="H106" s="125">
        <v>0</v>
      </c>
      <c r="I106" s="123">
        <v>710000000</v>
      </c>
      <c r="J106" s="210" t="s">
        <v>2536</v>
      </c>
      <c r="K106" s="123" t="s">
        <v>1456</v>
      </c>
      <c r="L106" s="210" t="s">
        <v>2536</v>
      </c>
      <c r="M106" s="123" t="s">
        <v>35</v>
      </c>
      <c r="N106" s="123" t="s">
        <v>2537</v>
      </c>
      <c r="O106" s="126" t="s">
        <v>2280</v>
      </c>
      <c r="P106" s="123">
        <v>796</v>
      </c>
      <c r="Q106" s="123" t="s">
        <v>1235</v>
      </c>
      <c r="R106" s="141">
        <v>1</v>
      </c>
      <c r="S106" s="141">
        <v>11229166.67</v>
      </c>
      <c r="T106" s="141">
        <v>11229166.67</v>
      </c>
      <c r="U106" s="141">
        <f>T106*1.12</f>
        <v>12576666.670400001</v>
      </c>
      <c r="V106" s="123" t="s">
        <v>1560</v>
      </c>
      <c r="W106" s="123">
        <v>2016</v>
      </c>
      <c r="X106" s="127" t="s">
        <v>2538</v>
      </c>
    </row>
    <row r="107" spans="1:24" s="27" customFormat="1" ht="89.25" x14ac:dyDescent="0.25">
      <c r="A107" s="128" t="s">
        <v>2749</v>
      </c>
      <c r="B107" s="33" t="s">
        <v>182</v>
      </c>
      <c r="C107" s="95" t="s">
        <v>1259</v>
      </c>
      <c r="D107" s="34" t="s">
        <v>1260</v>
      </c>
      <c r="E107" s="34" t="s">
        <v>1339</v>
      </c>
      <c r="F107" s="34" t="s">
        <v>2822</v>
      </c>
      <c r="G107" s="33" t="s">
        <v>2235</v>
      </c>
      <c r="H107" s="35">
        <v>0</v>
      </c>
      <c r="I107" s="33">
        <v>710000000</v>
      </c>
      <c r="J107" s="33" t="s">
        <v>1195</v>
      </c>
      <c r="K107" s="33" t="s">
        <v>1443</v>
      </c>
      <c r="L107" s="33" t="s">
        <v>1195</v>
      </c>
      <c r="M107" s="33" t="s">
        <v>35</v>
      </c>
      <c r="N107" s="33" t="s">
        <v>1431</v>
      </c>
      <c r="O107" s="36" t="s">
        <v>2281</v>
      </c>
      <c r="P107" s="33">
        <v>796</v>
      </c>
      <c r="Q107" s="33" t="s">
        <v>1235</v>
      </c>
      <c r="R107" s="37">
        <v>25</v>
      </c>
      <c r="S107" s="37">
        <v>700517.28</v>
      </c>
      <c r="T107" s="37">
        <f>R107*S107</f>
        <v>17512932</v>
      </c>
      <c r="U107" s="37">
        <f>T107*1.12</f>
        <v>19614483.840000004</v>
      </c>
      <c r="V107" s="33"/>
      <c r="W107" s="33">
        <v>2016</v>
      </c>
      <c r="X107" s="130" t="s">
        <v>2823</v>
      </c>
    </row>
    <row r="108" spans="1:24" s="103" customFormat="1" x14ac:dyDescent="0.25">
      <c r="A108" s="142" t="s">
        <v>192</v>
      </c>
      <c r="B108" s="62"/>
      <c r="C108" s="111"/>
      <c r="D108" s="105"/>
      <c r="E108" s="106"/>
      <c r="F108" s="63"/>
      <c r="G108" s="57"/>
      <c r="H108" s="58"/>
      <c r="I108" s="55"/>
      <c r="J108" s="39"/>
      <c r="K108" s="59"/>
      <c r="L108" s="59"/>
      <c r="M108" s="59"/>
      <c r="N108" s="59"/>
      <c r="O108" s="174"/>
      <c r="P108" s="55"/>
      <c r="Q108" s="39"/>
      <c r="R108" s="60"/>
      <c r="S108" s="60"/>
      <c r="T108" s="60">
        <f>SUM(T14:T107)</f>
        <v>844105681.63</v>
      </c>
      <c r="U108" s="60">
        <f>SUM(U14:U107)</f>
        <v>945398363.42560017</v>
      </c>
      <c r="V108" s="62"/>
      <c r="W108" s="55"/>
      <c r="X108" s="134"/>
    </row>
    <row r="109" spans="1:24" s="103" customFormat="1" x14ac:dyDescent="0.25">
      <c r="A109" s="142" t="s">
        <v>193</v>
      </c>
      <c r="B109" s="62"/>
      <c r="C109" s="111"/>
      <c r="D109" s="105"/>
      <c r="E109" s="106"/>
      <c r="F109" s="63"/>
      <c r="G109" s="57"/>
      <c r="H109" s="58"/>
      <c r="I109" s="55"/>
      <c r="J109" s="39"/>
      <c r="K109" s="59"/>
      <c r="L109" s="59"/>
      <c r="M109" s="59"/>
      <c r="N109" s="59"/>
      <c r="O109" s="174"/>
      <c r="P109" s="55"/>
      <c r="Q109" s="39"/>
      <c r="R109" s="60"/>
      <c r="S109" s="60"/>
      <c r="T109" s="60"/>
      <c r="U109" s="60"/>
      <c r="V109" s="62"/>
      <c r="W109" s="55"/>
      <c r="X109" s="134"/>
    </row>
    <row r="110" spans="1:24" s="103" customFormat="1" ht="89.25" x14ac:dyDescent="0.2">
      <c r="A110" s="128" t="s">
        <v>1564</v>
      </c>
      <c r="B110" s="33" t="s">
        <v>182</v>
      </c>
      <c r="C110" s="34" t="s">
        <v>53</v>
      </c>
      <c r="D110" s="34" t="s">
        <v>198</v>
      </c>
      <c r="E110" s="34" t="s">
        <v>199</v>
      </c>
      <c r="F110" s="34" t="s">
        <v>2539</v>
      </c>
      <c r="G110" s="33" t="s">
        <v>1427</v>
      </c>
      <c r="H110" s="40">
        <v>90</v>
      </c>
      <c r="I110" s="33">
        <v>710000000</v>
      </c>
      <c r="J110" s="33" t="s">
        <v>1195</v>
      </c>
      <c r="K110" s="33" t="s">
        <v>1433</v>
      </c>
      <c r="L110" s="33" t="s">
        <v>1196</v>
      </c>
      <c r="M110" s="33"/>
      <c r="N110" s="33" t="s">
        <v>1487</v>
      </c>
      <c r="O110" s="36" t="s">
        <v>2316</v>
      </c>
      <c r="P110" s="33"/>
      <c r="Q110" s="33"/>
      <c r="R110" s="37"/>
      <c r="S110" s="37"/>
      <c r="T110" s="37">
        <v>0</v>
      </c>
      <c r="U110" s="37">
        <v>0</v>
      </c>
      <c r="V110" s="36" t="s">
        <v>1559</v>
      </c>
      <c r="W110" s="33">
        <v>2015</v>
      </c>
      <c r="X110" s="132" t="s">
        <v>2540</v>
      </c>
    </row>
    <row r="111" spans="1:24" s="103" customFormat="1" ht="89.25" x14ac:dyDescent="0.2">
      <c r="A111" s="128" t="s">
        <v>2541</v>
      </c>
      <c r="B111" s="33" t="s">
        <v>182</v>
      </c>
      <c r="C111" s="34" t="s">
        <v>53</v>
      </c>
      <c r="D111" s="34" t="s">
        <v>198</v>
      </c>
      <c r="E111" s="34" t="s">
        <v>199</v>
      </c>
      <c r="F111" s="34" t="s">
        <v>2539</v>
      </c>
      <c r="G111" s="33" t="s">
        <v>1427</v>
      </c>
      <c r="H111" s="40">
        <v>90</v>
      </c>
      <c r="I111" s="33">
        <v>710000000</v>
      </c>
      <c r="J111" s="33" t="s">
        <v>1195</v>
      </c>
      <c r="K111" s="33" t="s">
        <v>1454</v>
      </c>
      <c r="L111" s="33" t="s">
        <v>1196</v>
      </c>
      <c r="M111" s="33"/>
      <c r="N111" s="33" t="s">
        <v>1487</v>
      </c>
      <c r="O111" s="36" t="s">
        <v>2316</v>
      </c>
      <c r="P111" s="33"/>
      <c r="Q111" s="33"/>
      <c r="R111" s="37"/>
      <c r="S111" s="37"/>
      <c r="T111" s="37">
        <f>U111/1.12</f>
        <v>1259887689.1607141</v>
      </c>
      <c r="U111" s="37">
        <v>1411074211.8599999</v>
      </c>
      <c r="V111" s="36" t="s">
        <v>1559</v>
      </c>
      <c r="W111" s="33">
        <v>2016</v>
      </c>
      <c r="X111" s="73" t="s">
        <v>2329</v>
      </c>
    </row>
    <row r="112" spans="1:24" s="103" customFormat="1" ht="89.25" x14ac:dyDescent="0.2">
      <c r="A112" s="128" t="s">
        <v>1565</v>
      </c>
      <c r="B112" s="33" t="s">
        <v>182</v>
      </c>
      <c r="C112" s="34" t="s">
        <v>53</v>
      </c>
      <c r="D112" s="34" t="s">
        <v>198</v>
      </c>
      <c r="E112" s="34" t="s">
        <v>199</v>
      </c>
      <c r="F112" s="34" t="s">
        <v>1811</v>
      </c>
      <c r="G112" s="33" t="s">
        <v>1427</v>
      </c>
      <c r="H112" s="40">
        <v>90</v>
      </c>
      <c r="I112" s="33">
        <v>710000000</v>
      </c>
      <c r="J112" s="33" t="s">
        <v>1195</v>
      </c>
      <c r="K112" s="33" t="s">
        <v>1433</v>
      </c>
      <c r="L112" s="33" t="s">
        <v>1196</v>
      </c>
      <c r="M112" s="33"/>
      <c r="N112" s="33" t="s">
        <v>1487</v>
      </c>
      <c r="O112" s="36" t="s">
        <v>2316</v>
      </c>
      <c r="P112" s="33"/>
      <c r="Q112" s="33"/>
      <c r="R112" s="37"/>
      <c r="S112" s="37"/>
      <c r="T112" s="37">
        <v>0</v>
      </c>
      <c r="U112" s="37">
        <v>0</v>
      </c>
      <c r="V112" s="36" t="s">
        <v>1559</v>
      </c>
      <c r="W112" s="33">
        <v>2015</v>
      </c>
      <c r="X112" s="132" t="s">
        <v>2540</v>
      </c>
    </row>
    <row r="113" spans="1:24" s="103" customFormat="1" ht="89.25" x14ac:dyDescent="0.2">
      <c r="A113" s="128" t="s">
        <v>2542</v>
      </c>
      <c r="B113" s="33" t="s">
        <v>182</v>
      </c>
      <c r="C113" s="34" t="s">
        <v>53</v>
      </c>
      <c r="D113" s="34" t="s">
        <v>198</v>
      </c>
      <c r="E113" s="34" t="s">
        <v>199</v>
      </c>
      <c r="F113" s="34" t="s">
        <v>1811</v>
      </c>
      <c r="G113" s="33" t="s">
        <v>1427</v>
      </c>
      <c r="H113" s="40">
        <v>90</v>
      </c>
      <c r="I113" s="33">
        <v>710000000</v>
      </c>
      <c r="J113" s="33" t="s">
        <v>1195</v>
      </c>
      <c r="K113" s="33" t="s">
        <v>1433</v>
      </c>
      <c r="L113" s="33" t="s">
        <v>1196</v>
      </c>
      <c r="M113" s="33"/>
      <c r="N113" s="33" t="s">
        <v>1487</v>
      </c>
      <c r="O113" s="36" t="s">
        <v>2316</v>
      </c>
      <c r="P113" s="33"/>
      <c r="Q113" s="33"/>
      <c r="R113" s="37"/>
      <c r="S113" s="37"/>
      <c r="T113" s="37">
        <f t="shared" ref="T113:T119" si="0">U113/1.12</f>
        <v>8990330.3571428563</v>
      </c>
      <c r="U113" s="37">
        <v>10069170</v>
      </c>
      <c r="V113" s="36" t="s">
        <v>1559</v>
      </c>
      <c r="W113" s="33">
        <v>2015</v>
      </c>
      <c r="X113" s="73" t="s">
        <v>2331</v>
      </c>
    </row>
    <row r="114" spans="1:24" s="103" customFormat="1" ht="89.25" x14ac:dyDescent="0.2">
      <c r="A114" s="128" t="s">
        <v>1566</v>
      </c>
      <c r="B114" s="33" t="s">
        <v>182</v>
      </c>
      <c r="C114" s="34" t="s">
        <v>53</v>
      </c>
      <c r="D114" s="34" t="s">
        <v>198</v>
      </c>
      <c r="E114" s="34" t="s">
        <v>199</v>
      </c>
      <c r="F114" s="34" t="s">
        <v>2543</v>
      </c>
      <c r="G114" s="33" t="s">
        <v>1427</v>
      </c>
      <c r="H114" s="40">
        <v>90</v>
      </c>
      <c r="I114" s="33">
        <v>710000000</v>
      </c>
      <c r="J114" s="33" t="s">
        <v>1195</v>
      </c>
      <c r="K114" s="33" t="s">
        <v>1433</v>
      </c>
      <c r="L114" s="33" t="s">
        <v>1196</v>
      </c>
      <c r="M114" s="33"/>
      <c r="N114" s="33" t="s">
        <v>1487</v>
      </c>
      <c r="O114" s="36" t="s">
        <v>2316</v>
      </c>
      <c r="P114" s="33"/>
      <c r="Q114" s="33"/>
      <c r="R114" s="37"/>
      <c r="S114" s="37"/>
      <c r="T114" s="37">
        <f t="shared" si="0"/>
        <v>0</v>
      </c>
      <c r="U114" s="37">
        <v>0</v>
      </c>
      <c r="V114" s="36" t="s">
        <v>1559</v>
      </c>
      <c r="W114" s="33">
        <v>2015</v>
      </c>
      <c r="X114" s="132" t="s">
        <v>2540</v>
      </c>
    </row>
    <row r="115" spans="1:24" s="103" customFormat="1" ht="89.25" x14ac:dyDescent="0.2">
      <c r="A115" s="128" t="s">
        <v>2544</v>
      </c>
      <c r="B115" s="33" t="s">
        <v>182</v>
      </c>
      <c r="C115" s="34" t="s">
        <v>53</v>
      </c>
      <c r="D115" s="34" t="s">
        <v>198</v>
      </c>
      <c r="E115" s="34" t="s">
        <v>199</v>
      </c>
      <c r="F115" s="34" t="s">
        <v>2543</v>
      </c>
      <c r="G115" s="33" t="s">
        <v>1427</v>
      </c>
      <c r="H115" s="40">
        <v>90</v>
      </c>
      <c r="I115" s="33">
        <v>710000000</v>
      </c>
      <c r="J115" s="33" t="s">
        <v>1195</v>
      </c>
      <c r="K115" s="33" t="s">
        <v>1433</v>
      </c>
      <c r="L115" s="33" t="s">
        <v>1196</v>
      </c>
      <c r="M115" s="33"/>
      <c r="N115" s="33" t="s">
        <v>1487</v>
      </c>
      <c r="O115" s="36" t="s">
        <v>2316</v>
      </c>
      <c r="P115" s="33"/>
      <c r="Q115" s="33"/>
      <c r="R115" s="37"/>
      <c r="S115" s="37"/>
      <c r="T115" s="37">
        <f t="shared" si="0"/>
        <v>512687352.6785714</v>
      </c>
      <c r="U115" s="37">
        <v>574209835</v>
      </c>
      <c r="V115" s="36" t="s">
        <v>1559</v>
      </c>
      <c r="W115" s="33">
        <v>2015</v>
      </c>
      <c r="X115" s="73" t="s">
        <v>2331</v>
      </c>
    </row>
    <row r="116" spans="1:24" s="103" customFormat="1" ht="89.25" x14ac:dyDescent="0.2">
      <c r="A116" s="128" t="s">
        <v>1567</v>
      </c>
      <c r="B116" s="33" t="s">
        <v>182</v>
      </c>
      <c r="C116" s="34" t="s">
        <v>53</v>
      </c>
      <c r="D116" s="34" t="s">
        <v>198</v>
      </c>
      <c r="E116" s="34" t="s">
        <v>199</v>
      </c>
      <c r="F116" s="34" t="s">
        <v>1812</v>
      </c>
      <c r="G116" s="33" t="s">
        <v>1427</v>
      </c>
      <c r="H116" s="40">
        <v>90</v>
      </c>
      <c r="I116" s="33">
        <v>710000000</v>
      </c>
      <c r="J116" s="33" t="s">
        <v>1195</v>
      </c>
      <c r="K116" s="33" t="s">
        <v>1433</v>
      </c>
      <c r="L116" s="65" t="s">
        <v>1197</v>
      </c>
      <c r="M116" s="33"/>
      <c r="N116" s="33" t="s">
        <v>1487</v>
      </c>
      <c r="O116" s="36" t="s">
        <v>2316</v>
      </c>
      <c r="P116" s="33"/>
      <c r="Q116" s="33"/>
      <c r="R116" s="37"/>
      <c r="S116" s="37"/>
      <c r="T116" s="37">
        <f t="shared" si="0"/>
        <v>0</v>
      </c>
      <c r="U116" s="37">
        <v>0</v>
      </c>
      <c r="V116" s="36" t="s">
        <v>1559</v>
      </c>
      <c r="W116" s="33">
        <v>2015</v>
      </c>
      <c r="X116" s="132" t="s">
        <v>2540</v>
      </c>
    </row>
    <row r="117" spans="1:24" s="103" customFormat="1" ht="89.25" x14ac:dyDescent="0.2">
      <c r="A117" s="128" t="s">
        <v>2545</v>
      </c>
      <c r="B117" s="33" t="s">
        <v>182</v>
      </c>
      <c r="C117" s="34" t="s">
        <v>53</v>
      </c>
      <c r="D117" s="34" t="s">
        <v>198</v>
      </c>
      <c r="E117" s="34" t="s">
        <v>199</v>
      </c>
      <c r="F117" s="34" t="s">
        <v>1812</v>
      </c>
      <c r="G117" s="33" t="s">
        <v>1427</v>
      </c>
      <c r="H117" s="40">
        <v>90</v>
      </c>
      <c r="I117" s="33">
        <v>710000000</v>
      </c>
      <c r="J117" s="33" t="s">
        <v>1195</v>
      </c>
      <c r="K117" s="33" t="s">
        <v>1433</v>
      </c>
      <c r="L117" s="65" t="s">
        <v>1197</v>
      </c>
      <c r="M117" s="33"/>
      <c r="N117" s="33" t="s">
        <v>1487</v>
      </c>
      <c r="O117" s="36" t="s">
        <v>2316</v>
      </c>
      <c r="P117" s="33"/>
      <c r="Q117" s="33"/>
      <c r="R117" s="37"/>
      <c r="S117" s="37"/>
      <c r="T117" s="37">
        <f t="shared" si="0"/>
        <v>819051074.99999988</v>
      </c>
      <c r="U117" s="37">
        <v>917337204</v>
      </c>
      <c r="V117" s="36" t="s">
        <v>1559</v>
      </c>
      <c r="W117" s="33">
        <v>2015</v>
      </c>
      <c r="X117" s="73" t="s">
        <v>2331</v>
      </c>
    </row>
    <row r="118" spans="1:24" s="103" customFormat="1" ht="89.25" x14ac:dyDescent="0.2">
      <c r="A118" s="128" t="s">
        <v>1568</v>
      </c>
      <c r="B118" s="33" t="s">
        <v>182</v>
      </c>
      <c r="C118" s="34" t="s">
        <v>53</v>
      </c>
      <c r="D118" s="34" t="s">
        <v>198</v>
      </c>
      <c r="E118" s="34" t="s">
        <v>199</v>
      </c>
      <c r="F118" s="34" t="s">
        <v>2546</v>
      </c>
      <c r="G118" s="33" t="s">
        <v>1427</v>
      </c>
      <c r="H118" s="40">
        <v>90</v>
      </c>
      <c r="I118" s="33">
        <v>710000000</v>
      </c>
      <c r="J118" s="33" t="s">
        <v>1195</v>
      </c>
      <c r="K118" s="33" t="s">
        <v>1433</v>
      </c>
      <c r="L118" s="65" t="s">
        <v>1223</v>
      </c>
      <c r="M118" s="33"/>
      <c r="N118" s="33" t="s">
        <v>1487</v>
      </c>
      <c r="O118" s="36" t="s">
        <v>2316</v>
      </c>
      <c r="P118" s="33"/>
      <c r="Q118" s="33"/>
      <c r="R118" s="37"/>
      <c r="S118" s="37"/>
      <c r="T118" s="37">
        <f t="shared" si="0"/>
        <v>0</v>
      </c>
      <c r="U118" s="37">
        <v>0</v>
      </c>
      <c r="V118" s="36" t="s">
        <v>1559</v>
      </c>
      <c r="W118" s="33">
        <v>2015</v>
      </c>
      <c r="X118" s="132" t="s">
        <v>2540</v>
      </c>
    </row>
    <row r="119" spans="1:24" s="103" customFormat="1" ht="89.25" x14ac:dyDescent="0.2">
      <c r="A119" s="128" t="s">
        <v>2547</v>
      </c>
      <c r="B119" s="33" t="s">
        <v>182</v>
      </c>
      <c r="C119" s="34" t="s">
        <v>53</v>
      </c>
      <c r="D119" s="34" t="s">
        <v>198</v>
      </c>
      <c r="E119" s="34" t="s">
        <v>199</v>
      </c>
      <c r="F119" s="34" t="s">
        <v>2546</v>
      </c>
      <c r="G119" s="33" t="s">
        <v>1427</v>
      </c>
      <c r="H119" s="40">
        <v>90</v>
      </c>
      <c r="I119" s="33">
        <v>710000000</v>
      </c>
      <c r="J119" s="33" t="s">
        <v>1195</v>
      </c>
      <c r="K119" s="33" t="s">
        <v>1454</v>
      </c>
      <c r="L119" s="65" t="s">
        <v>1223</v>
      </c>
      <c r="M119" s="33"/>
      <c r="N119" s="33" t="s">
        <v>1487</v>
      </c>
      <c r="O119" s="36" t="s">
        <v>2316</v>
      </c>
      <c r="P119" s="33"/>
      <c r="Q119" s="33"/>
      <c r="R119" s="37"/>
      <c r="S119" s="37"/>
      <c r="T119" s="37">
        <f t="shared" si="0"/>
        <v>1247144049.3035712</v>
      </c>
      <c r="U119" s="37">
        <v>1396801335.22</v>
      </c>
      <c r="V119" s="36" t="s">
        <v>1559</v>
      </c>
      <c r="W119" s="33">
        <v>2016</v>
      </c>
      <c r="X119" s="73" t="s">
        <v>2337</v>
      </c>
    </row>
    <row r="120" spans="1:24" s="103" customFormat="1" ht="89.25" x14ac:dyDescent="0.2">
      <c r="A120" s="128" t="s">
        <v>1569</v>
      </c>
      <c r="B120" s="33" t="s">
        <v>182</v>
      </c>
      <c r="C120" s="34" t="s">
        <v>66</v>
      </c>
      <c r="D120" s="34" t="s">
        <v>200</v>
      </c>
      <c r="E120" s="34" t="s">
        <v>200</v>
      </c>
      <c r="F120" s="34" t="s">
        <v>2548</v>
      </c>
      <c r="G120" s="33" t="s">
        <v>1427</v>
      </c>
      <c r="H120" s="40">
        <v>90</v>
      </c>
      <c r="I120" s="33">
        <v>710000000</v>
      </c>
      <c r="J120" s="33" t="s">
        <v>1195</v>
      </c>
      <c r="K120" s="33" t="s">
        <v>1433</v>
      </c>
      <c r="L120" s="33" t="s">
        <v>1224</v>
      </c>
      <c r="M120" s="33"/>
      <c r="N120" s="33" t="s">
        <v>1487</v>
      </c>
      <c r="O120" s="36" t="s">
        <v>2316</v>
      </c>
      <c r="P120" s="33"/>
      <c r="Q120" s="33"/>
      <c r="R120" s="37"/>
      <c r="S120" s="37"/>
      <c r="T120" s="37">
        <v>0</v>
      </c>
      <c r="U120" s="37">
        <v>0</v>
      </c>
      <c r="V120" s="36" t="s">
        <v>1559</v>
      </c>
      <c r="W120" s="33">
        <v>2015</v>
      </c>
      <c r="X120" s="132" t="s">
        <v>2540</v>
      </c>
    </row>
    <row r="121" spans="1:24" s="103" customFormat="1" ht="89.25" x14ac:dyDescent="0.2">
      <c r="A121" s="128" t="s">
        <v>2549</v>
      </c>
      <c r="B121" s="33" t="s">
        <v>182</v>
      </c>
      <c r="C121" s="34" t="s">
        <v>66</v>
      </c>
      <c r="D121" s="34" t="s">
        <v>200</v>
      </c>
      <c r="E121" s="34" t="s">
        <v>200</v>
      </c>
      <c r="F121" s="34" t="s">
        <v>2548</v>
      </c>
      <c r="G121" s="33" t="s">
        <v>1427</v>
      </c>
      <c r="H121" s="40">
        <v>90</v>
      </c>
      <c r="I121" s="33">
        <v>710000000</v>
      </c>
      <c r="J121" s="33" t="s">
        <v>1195</v>
      </c>
      <c r="K121" s="33" t="s">
        <v>1456</v>
      </c>
      <c r="L121" s="33" t="s">
        <v>1224</v>
      </c>
      <c r="M121" s="33"/>
      <c r="N121" s="33" t="s">
        <v>1484</v>
      </c>
      <c r="O121" s="36" t="s">
        <v>2316</v>
      </c>
      <c r="P121" s="33"/>
      <c r="Q121" s="33"/>
      <c r="R121" s="37"/>
      <c r="S121" s="37"/>
      <c r="T121" s="37">
        <v>1503590178.5714285</v>
      </c>
      <c r="U121" s="37">
        <v>1684021000</v>
      </c>
      <c r="V121" s="36" t="s">
        <v>1559</v>
      </c>
      <c r="W121" s="33">
        <v>2016</v>
      </c>
      <c r="X121" s="73" t="s">
        <v>2339</v>
      </c>
    </row>
    <row r="122" spans="1:24" s="103" customFormat="1" ht="89.25" x14ac:dyDescent="0.2">
      <c r="A122" s="71" t="s">
        <v>1570</v>
      </c>
      <c r="B122" s="33" t="s">
        <v>182</v>
      </c>
      <c r="C122" s="34" t="s">
        <v>66</v>
      </c>
      <c r="D122" s="34" t="s">
        <v>200</v>
      </c>
      <c r="E122" s="34" t="s">
        <v>200</v>
      </c>
      <c r="F122" s="34" t="s">
        <v>2550</v>
      </c>
      <c r="G122" s="33" t="s">
        <v>1427</v>
      </c>
      <c r="H122" s="40">
        <v>90</v>
      </c>
      <c r="I122" s="33">
        <v>710000000</v>
      </c>
      <c r="J122" s="33" t="s">
        <v>1195</v>
      </c>
      <c r="K122" s="33" t="s">
        <v>1433</v>
      </c>
      <c r="L122" s="33" t="s">
        <v>1196</v>
      </c>
      <c r="M122" s="33"/>
      <c r="N122" s="33" t="s">
        <v>1487</v>
      </c>
      <c r="O122" s="36" t="s">
        <v>2316</v>
      </c>
      <c r="P122" s="33"/>
      <c r="Q122" s="33"/>
      <c r="R122" s="37"/>
      <c r="S122" s="37"/>
      <c r="T122" s="37">
        <v>0</v>
      </c>
      <c r="U122" s="37">
        <v>0</v>
      </c>
      <c r="V122" s="36" t="s">
        <v>1559</v>
      </c>
      <c r="W122" s="33">
        <v>2015</v>
      </c>
      <c r="X122" s="132" t="s">
        <v>2540</v>
      </c>
    </row>
    <row r="123" spans="1:24" s="103" customFormat="1" ht="89.25" x14ac:dyDescent="0.2">
      <c r="A123" s="71" t="s">
        <v>2551</v>
      </c>
      <c r="B123" s="33" t="s">
        <v>182</v>
      </c>
      <c r="C123" s="34" t="s">
        <v>66</v>
      </c>
      <c r="D123" s="34" t="s">
        <v>200</v>
      </c>
      <c r="E123" s="34" t="s">
        <v>200</v>
      </c>
      <c r="F123" s="34" t="s">
        <v>2550</v>
      </c>
      <c r="G123" s="33" t="s">
        <v>1427</v>
      </c>
      <c r="H123" s="40">
        <v>90</v>
      </c>
      <c r="I123" s="33">
        <v>710000000</v>
      </c>
      <c r="J123" s="33" t="s">
        <v>1195</v>
      </c>
      <c r="K123" s="33" t="s">
        <v>1456</v>
      </c>
      <c r="L123" s="33" t="s">
        <v>1196</v>
      </c>
      <c r="M123" s="33"/>
      <c r="N123" s="33" t="s">
        <v>1479</v>
      </c>
      <c r="O123" s="36" t="s">
        <v>2316</v>
      </c>
      <c r="P123" s="33"/>
      <c r="Q123" s="33"/>
      <c r="R123" s="37"/>
      <c r="S123" s="37"/>
      <c r="T123" s="37">
        <v>479712510.98214275</v>
      </c>
      <c r="U123" s="37">
        <v>537278012.29999995</v>
      </c>
      <c r="V123" s="36" t="s">
        <v>1559</v>
      </c>
      <c r="W123" s="33">
        <v>2016</v>
      </c>
      <c r="X123" s="73" t="s">
        <v>2339</v>
      </c>
    </row>
    <row r="124" spans="1:24" s="103" customFormat="1" ht="89.25" x14ac:dyDescent="0.2">
      <c r="A124" s="128" t="s">
        <v>1571</v>
      </c>
      <c r="B124" s="33" t="s">
        <v>182</v>
      </c>
      <c r="C124" s="34" t="s">
        <v>71</v>
      </c>
      <c r="D124" s="34" t="s">
        <v>201</v>
      </c>
      <c r="E124" s="34" t="s">
        <v>201</v>
      </c>
      <c r="F124" s="34" t="s">
        <v>2552</v>
      </c>
      <c r="G124" s="33" t="s">
        <v>1427</v>
      </c>
      <c r="H124" s="40">
        <v>90</v>
      </c>
      <c r="I124" s="33">
        <v>710000000</v>
      </c>
      <c r="J124" s="33" t="s">
        <v>1195</v>
      </c>
      <c r="K124" s="33" t="s">
        <v>1433</v>
      </c>
      <c r="L124" s="33" t="s">
        <v>1196</v>
      </c>
      <c r="M124" s="33"/>
      <c r="N124" s="33" t="s">
        <v>1487</v>
      </c>
      <c r="O124" s="36" t="s">
        <v>2316</v>
      </c>
      <c r="P124" s="33"/>
      <c r="Q124" s="33"/>
      <c r="R124" s="37"/>
      <c r="S124" s="37"/>
      <c r="T124" s="37">
        <v>0</v>
      </c>
      <c r="U124" s="37">
        <v>0</v>
      </c>
      <c r="V124" s="36" t="s">
        <v>1559</v>
      </c>
      <c r="W124" s="33">
        <v>2015</v>
      </c>
      <c r="X124" s="132" t="s">
        <v>2540</v>
      </c>
    </row>
    <row r="125" spans="1:24" s="103" customFormat="1" ht="89.25" x14ac:dyDescent="0.2">
      <c r="A125" s="128" t="s">
        <v>2553</v>
      </c>
      <c r="B125" s="33" t="s">
        <v>182</v>
      </c>
      <c r="C125" s="34" t="s">
        <v>71</v>
      </c>
      <c r="D125" s="34" t="s">
        <v>201</v>
      </c>
      <c r="E125" s="34" t="s">
        <v>201</v>
      </c>
      <c r="F125" s="34" t="s">
        <v>2552</v>
      </c>
      <c r="G125" s="33" t="s">
        <v>1427</v>
      </c>
      <c r="H125" s="40">
        <v>90</v>
      </c>
      <c r="I125" s="33">
        <v>710000000</v>
      </c>
      <c r="J125" s="33" t="s">
        <v>1195</v>
      </c>
      <c r="K125" s="33" t="s">
        <v>1443</v>
      </c>
      <c r="L125" s="33" t="s">
        <v>1196</v>
      </c>
      <c r="M125" s="33"/>
      <c r="N125" s="33" t="s">
        <v>1479</v>
      </c>
      <c r="O125" s="36" t="s">
        <v>2316</v>
      </c>
      <c r="P125" s="33"/>
      <c r="Q125" s="33"/>
      <c r="R125" s="37"/>
      <c r="S125" s="37"/>
      <c r="T125" s="37">
        <v>17857142.857142854</v>
      </c>
      <c r="U125" s="37">
        <v>20000000</v>
      </c>
      <c r="V125" s="36" t="s">
        <v>1559</v>
      </c>
      <c r="W125" s="33">
        <v>2016</v>
      </c>
      <c r="X125" s="73" t="s">
        <v>2339</v>
      </c>
    </row>
    <row r="126" spans="1:24" s="103" customFormat="1" ht="89.25" x14ac:dyDescent="0.2">
      <c r="A126" s="128" t="s">
        <v>1572</v>
      </c>
      <c r="B126" s="33" t="s">
        <v>182</v>
      </c>
      <c r="C126" s="34" t="s">
        <v>74</v>
      </c>
      <c r="D126" s="34" t="s">
        <v>1810</v>
      </c>
      <c r="E126" s="34" t="s">
        <v>202</v>
      </c>
      <c r="F126" s="34" t="s">
        <v>2539</v>
      </c>
      <c r="G126" s="33" t="s">
        <v>1427</v>
      </c>
      <c r="H126" s="40">
        <v>90</v>
      </c>
      <c r="I126" s="33">
        <v>710000000</v>
      </c>
      <c r="J126" s="33" t="s">
        <v>1195</v>
      </c>
      <c r="K126" s="33" t="s">
        <v>1433</v>
      </c>
      <c r="L126" s="33" t="s">
        <v>1196</v>
      </c>
      <c r="M126" s="33"/>
      <c r="N126" s="33" t="s">
        <v>1487</v>
      </c>
      <c r="O126" s="36" t="s">
        <v>2283</v>
      </c>
      <c r="P126" s="33"/>
      <c r="Q126" s="33"/>
      <c r="R126" s="37"/>
      <c r="S126" s="37"/>
      <c r="T126" s="37">
        <f t="shared" ref="T126:T153" si="1">U126/1.12</f>
        <v>0</v>
      </c>
      <c r="U126" s="37">
        <v>0</v>
      </c>
      <c r="V126" s="36" t="s">
        <v>1559</v>
      </c>
      <c r="W126" s="33">
        <v>2015</v>
      </c>
      <c r="X126" s="132" t="s">
        <v>2540</v>
      </c>
    </row>
    <row r="127" spans="1:24" s="103" customFormat="1" ht="89.25" x14ac:dyDescent="0.2">
      <c r="A127" s="128" t="s">
        <v>2554</v>
      </c>
      <c r="B127" s="33" t="s">
        <v>182</v>
      </c>
      <c r="C127" s="34" t="s">
        <v>74</v>
      </c>
      <c r="D127" s="34" t="s">
        <v>1810</v>
      </c>
      <c r="E127" s="34" t="s">
        <v>202</v>
      </c>
      <c r="F127" s="34" t="s">
        <v>2539</v>
      </c>
      <c r="G127" s="33" t="s">
        <v>1427</v>
      </c>
      <c r="H127" s="40">
        <v>90</v>
      </c>
      <c r="I127" s="33">
        <v>710000000</v>
      </c>
      <c r="J127" s="33" t="s">
        <v>1195</v>
      </c>
      <c r="K127" s="33" t="s">
        <v>1454</v>
      </c>
      <c r="L127" s="33" t="s">
        <v>1196</v>
      </c>
      <c r="M127" s="33"/>
      <c r="N127" s="33" t="s">
        <v>1487</v>
      </c>
      <c r="O127" s="36" t="s">
        <v>2283</v>
      </c>
      <c r="P127" s="33"/>
      <c r="Q127" s="33"/>
      <c r="R127" s="37"/>
      <c r="S127" s="37"/>
      <c r="T127" s="37">
        <f t="shared" si="1"/>
        <v>9930750435.4375</v>
      </c>
      <c r="U127" s="37">
        <v>11122440487.690001</v>
      </c>
      <c r="V127" s="36" t="s">
        <v>1559</v>
      </c>
      <c r="W127" s="33">
        <v>2016</v>
      </c>
      <c r="X127" s="73" t="s">
        <v>2337</v>
      </c>
    </row>
    <row r="128" spans="1:24" s="103" customFormat="1" ht="89.25" x14ac:dyDescent="0.2">
      <c r="A128" s="128" t="s">
        <v>1573</v>
      </c>
      <c r="B128" s="33" t="s">
        <v>182</v>
      </c>
      <c r="C128" s="34" t="s">
        <v>74</v>
      </c>
      <c r="D128" s="34" t="s">
        <v>1810</v>
      </c>
      <c r="E128" s="34" t="s">
        <v>202</v>
      </c>
      <c r="F128" s="34" t="s">
        <v>1811</v>
      </c>
      <c r="G128" s="33" t="s">
        <v>1427</v>
      </c>
      <c r="H128" s="40">
        <v>90</v>
      </c>
      <c r="I128" s="33">
        <v>710000000</v>
      </c>
      <c r="J128" s="33" t="s">
        <v>1195</v>
      </c>
      <c r="K128" s="33" t="s">
        <v>1433</v>
      </c>
      <c r="L128" s="33" t="s">
        <v>1196</v>
      </c>
      <c r="M128" s="33"/>
      <c r="N128" s="33" t="s">
        <v>1487</v>
      </c>
      <c r="O128" s="36" t="s">
        <v>2283</v>
      </c>
      <c r="P128" s="33"/>
      <c r="Q128" s="33"/>
      <c r="R128" s="37"/>
      <c r="S128" s="37"/>
      <c r="T128" s="37">
        <f t="shared" si="1"/>
        <v>0</v>
      </c>
      <c r="U128" s="37">
        <v>0</v>
      </c>
      <c r="V128" s="36" t="s">
        <v>1559</v>
      </c>
      <c r="W128" s="33">
        <v>2015</v>
      </c>
      <c r="X128" s="132" t="s">
        <v>2540</v>
      </c>
    </row>
    <row r="129" spans="1:24" s="103" customFormat="1" ht="89.25" x14ac:dyDescent="0.2">
      <c r="A129" s="128" t="s">
        <v>2555</v>
      </c>
      <c r="B129" s="33" t="s">
        <v>182</v>
      </c>
      <c r="C129" s="34" t="s">
        <v>74</v>
      </c>
      <c r="D129" s="34" t="s">
        <v>1810</v>
      </c>
      <c r="E129" s="34" t="s">
        <v>202</v>
      </c>
      <c r="F129" s="34" t="s">
        <v>1811</v>
      </c>
      <c r="G129" s="33" t="s">
        <v>1427</v>
      </c>
      <c r="H129" s="40">
        <v>90</v>
      </c>
      <c r="I129" s="33">
        <v>710000000</v>
      </c>
      <c r="J129" s="33" t="s">
        <v>1195</v>
      </c>
      <c r="K129" s="33" t="s">
        <v>1433</v>
      </c>
      <c r="L129" s="33" t="s">
        <v>1196</v>
      </c>
      <c r="M129" s="33"/>
      <c r="N129" s="33" t="s">
        <v>1487</v>
      </c>
      <c r="O129" s="36" t="s">
        <v>2283</v>
      </c>
      <c r="P129" s="33"/>
      <c r="Q129" s="33"/>
      <c r="R129" s="37"/>
      <c r="S129" s="37"/>
      <c r="T129" s="37">
        <f t="shared" si="1"/>
        <v>1360219166.9642856</v>
      </c>
      <c r="U129" s="37">
        <v>1523445467</v>
      </c>
      <c r="V129" s="36" t="s">
        <v>1559</v>
      </c>
      <c r="W129" s="33">
        <v>2015</v>
      </c>
      <c r="X129" s="73" t="s">
        <v>2331</v>
      </c>
    </row>
    <row r="130" spans="1:24" s="103" customFormat="1" ht="89.25" x14ac:dyDescent="0.2">
      <c r="A130" s="128" t="s">
        <v>1574</v>
      </c>
      <c r="B130" s="33" t="s">
        <v>182</v>
      </c>
      <c r="C130" s="34" t="s">
        <v>74</v>
      </c>
      <c r="D130" s="34" t="s">
        <v>1810</v>
      </c>
      <c r="E130" s="34" t="s">
        <v>1810</v>
      </c>
      <c r="F130" s="34" t="s">
        <v>2543</v>
      </c>
      <c r="G130" s="33" t="s">
        <v>1427</v>
      </c>
      <c r="H130" s="40">
        <v>90</v>
      </c>
      <c r="I130" s="33">
        <v>710000000</v>
      </c>
      <c r="J130" s="33" t="s">
        <v>1195</v>
      </c>
      <c r="K130" s="33" t="s">
        <v>1433</v>
      </c>
      <c r="L130" s="33" t="s">
        <v>1196</v>
      </c>
      <c r="M130" s="33"/>
      <c r="N130" s="33" t="s">
        <v>1487</v>
      </c>
      <c r="O130" s="36" t="s">
        <v>2283</v>
      </c>
      <c r="P130" s="33"/>
      <c r="Q130" s="33"/>
      <c r="R130" s="37"/>
      <c r="S130" s="37"/>
      <c r="T130" s="37">
        <f t="shared" si="1"/>
        <v>0</v>
      </c>
      <c r="U130" s="37">
        <v>0</v>
      </c>
      <c r="V130" s="36" t="s">
        <v>1559</v>
      </c>
      <c r="W130" s="33">
        <v>2015</v>
      </c>
      <c r="X130" s="132" t="s">
        <v>2540</v>
      </c>
    </row>
    <row r="131" spans="1:24" s="103" customFormat="1" ht="89.25" x14ac:dyDescent="0.2">
      <c r="A131" s="128" t="s">
        <v>2556</v>
      </c>
      <c r="B131" s="33" t="s">
        <v>182</v>
      </c>
      <c r="C131" s="34" t="s">
        <v>74</v>
      </c>
      <c r="D131" s="34" t="s">
        <v>1810</v>
      </c>
      <c r="E131" s="34" t="s">
        <v>1810</v>
      </c>
      <c r="F131" s="34" t="s">
        <v>2543</v>
      </c>
      <c r="G131" s="33" t="s">
        <v>1427</v>
      </c>
      <c r="H131" s="40">
        <v>90</v>
      </c>
      <c r="I131" s="33">
        <v>710000000</v>
      </c>
      <c r="J131" s="33" t="s">
        <v>1195</v>
      </c>
      <c r="K131" s="33" t="s">
        <v>1433</v>
      </c>
      <c r="L131" s="33" t="s">
        <v>1196</v>
      </c>
      <c r="M131" s="33"/>
      <c r="N131" s="33" t="s">
        <v>1487</v>
      </c>
      <c r="O131" s="36" t="s">
        <v>2283</v>
      </c>
      <c r="P131" s="33"/>
      <c r="Q131" s="33"/>
      <c r="R131" s="37"/>
      <c r="S131" s="37"/>
      <c r="T131" s="37">
        <f t="shared" si="1"/>
        <v>4810998001.7857141</v>
      </c>
      <c r="U131" s="37">
        <v>5388317762</v>
      </c>
      <c r="V131" s="36" t="s">
        <v>1559</v>
      </c>
      <c r="W131" s="33">
        <v>2015</v>
      </c>
      <c r="X131" s="73" t="s">
        <v>2331</v>
      </c>
    </row>
    <row r="132" spans="1:24" s="103" customFormat="1" ht="89.25" x14ac:dyDescent="0.2">
      <c r="A132" s="128" t="s">
        <v>1575</v>
      </c>
      <c r="B132" s="33" t="s">
        <v>182</v>
      </c>
      <c r="C132" s="34" t="s">
        <v>74</v>
      </c>
      <c r="D132" s="34" t="s">
        <v>1810</v>
      </c>
      <c r="E132" s="34" t="s">
        <v>202</v>
      </c>
      <c r="F132" s="34" t="s">
        <v>1812</v>
      </c>
      <c r="G132" s="33" t="s">
        <v>1427</v>
      </c>
      <c r="H132" s="40">
        <v>90</v>
      </c>
      <c r="I132" s="33">
        <v>710000000</v>
      </c>
      <c r="J132" s="33" t="s">
        <v>1195</v>
      </c>
      <c r="K132" s="33" t="s">
        <v>1433</v>
      </c>
      <c r="L132" s="65" t="s">
        <v>1197</v>
      </c>
      <c r="M132" s="33"/>
      <c r="N132" s="33" t="s">
        <v>1487</v>
      </c>
      <c r="O132" s="36" t="s">
        <v>2283</v>
      </c>
      <c r="P132" s="33"/>
      <c r="Q132" s="33"/>
      <c r="R132" s="37"/>
      <c r="S132" s="37"/>
      <c r="T132" s="37">
        <f t="shared" si="1"/>
        <v>0</v>
      </c>
      <c r="U132" s="37">
        <v>0</v>
      </c>
      <c r="V132" s="36" t="s">
        <v>1559</v>
      </c>
      <c r="W132" s="33">
        <v>2015</v>
      </c>
      <c r="X132" s="132" t="s">
        <v>2540</v>
      </c>
    </row>
    <row r="133" spans="1:24" s="103" customFormat="1" ht="89.25" x14ac:dyDescent="0.2">
      <c r="A133" s="128" t="s">
        <v>2557</v>
      </c>
      <c r="B133" s="33" t="s">
        <v>182</v>
      </c>
      <c r="C133" s="34" t="s">
        <v>74</v>
      </c>
      <c r="D133" s="34" t="s">
        <v>1810</v>
      </c>
      <c r="E133" s="34" t="s">
        <v>202</v>
      </c>
      <c r="F133" s="34" t="s">
        <v>1812</v>
      </c>
      <c r="G133" s="33" t="s">
        <v>1427</v>
      </c>
      <c r="H133" s="40">
        <v>90</v>
      </c>
      <c r="I133" s="33">
        <v>710000000</v>
      </c>
      <c r="J133" s="33" t="s">
        <v>1195</v>
      </c>
      <c r="K133" s="33" t="s">
        <v>1433</v>
      </c>
      <c r="L133" s="65" t="s">
        <v>1197</v>
      </c>
      <c r="M133" s="33"/>
      <c r="N133" s="33" t="s">
        <v>1487</v>
      </c>
      <c r="O133" s="36" t="s">
        <v>2283</v>
      </c>
      <c r="P133" s="33"/>
      <c r="Q133" s="33"/>
      <c r="R133" s="37"/>
      <c r="S133" s="37"/>
      <c r="T133" s="37">
        <f t="shared" si="1"/>
        <v>3817109661.6071424</v>
      </c>
      <c r="U133" s="37">
        <v>4275162821</v>
      </c>
      <c r="V133" s="36" t="s">
        <v>1559</v>
      </c>
      <c r="W133" s="33">
        <v>2015</v>
      </c>
      <c r="X133" s="73" t="s">
        <v>2331</v>
      </c>
    </row>
    <row r="134" spans="1:24" s="103" customFormat="1" ht="89.25" x14ac:dyDescent="0.2">
      <c r="A134" s="128" t="s">
        <v>1576</v>
      </c>
      <c r="B134" s="33" t="s">
        <v>182</v>
      </c>
      <c r="C134" s="34" t="s">
        <v>74</v>
      </c>
      <c r="D134" s="34" t="s">
        <v>1810</v>
      </c>
      <c r="E134" s="34" t="s">
        <v>202</v>
      </c>
      <c r="F134" s="34" t="s">
        <v>2558</v>
      </c>
      <c r="G134" s="33" t="s">
        <v>1427</v>
      </c>
      <c r="H134" s="40">
        <v>90</v>
      </c>
      <c r="I134" s="33">
        <v>710000000</v>
      </c>
      <c r="J134" s="33" t="s">
        <v>1195</v>
      </c>
      <c r="K134" s="33" t="s">
        <v>1433</v>
      </c>
      <c r="L134" s="65" t="s">
        <v>1197</v>
      </c>
      <c r="M134" s="33"/>
      <c r="N134" s="33" t="s">
        <v>1487</v>
      </c>
      <c r="O134" s="36" t="s">
        <v>2283</v>
      </c>
      <c r="P134" s="33"/>
      <c r="Q134" s="33"/>
      <c r="R134" s="37"/>
      <c r="S134" s="37"/>
      <c r="T134" s="37">
        <f t="shared" si="1"/>
        <v>0</v>
      </c>
      <c r="U134" s="37">
        <v>0</v>
      </c>
      <c r="V134" s="36" t="s">
        <v>1559</v>
      </c>
      <c r="W134" s="33">
        <v>2015</v>
      </c>
      <c r="X134" s="132" t="s">
        <v>2540</v>
      </c>
    </row>
    <row r="135" spans="1:24" s="103" customFormat="1" ht="89.25" x14ac:dyDescent="0.2">
      <c r="A135" s="128" t="s">
        <v>2559</v>
      </c>
      <c r="B135" s="33" t="s">
        <v>182</v>
      </c>
      <c r="C135" s="34" t="s">
        <v>74</v>
      </c>
      <c r="D135" s="34" t="s">
        <v>1810</v>
      </c>
      <c r="E135" s="34" t="s">
        <v>202</v>
      </c>
      <c r="F135" s="34" t="s">
        <v>2558</v>
      </c>
      <c r="G135" s="33" t="s">
        <v>1427</v>
      </c>
      <c r="H135" s="40">
        <v>90</v>
      </c>
      <c r="I135" s="33">
        <v>710000000</v>
      </c>
      <c r="J135" s="33" t="s">
        <v>1195</v>
      </c>
      <c r="K135" s="33" t="s">
        <v>1433</v>
      </c>
      <c r="L135" s="65" t="s">
        <v>1197</v>
      </c>
      <c r="M135" s="33"/>
      <c r="N135" s="33" t="s">
        <v>1487</v>
      </c>
      <c r="O135" s="36" t="s">
        <v>2283</v>
      </c>
      <c r="P135" s="33"/>
      <c r="Q135" s="33"/>
      <c r="R135" s="37"/>
      <c r="S135" s="37"/>
      <c r="T135" s="37">
        <f t="shared" si="1"/>
        <v>1351877543.7499998</v>
      </c>
      <c r="U135" s="37">
        <v>1514102849</v>
      </c>
      <c r="V135" s="36" t="s">
        <v>1559</v>
      </c>
      <c r="W135" s="33">
        <v>2015</v>
      </c>
      <c r="X135" s="73" t="s">
        <v>2331</v>
      </c>
    </row>
    <row r="136" spans="1:24" s="103" customFormat="1" ht="89.25" x14ac:dyDescent="0.2">
      <c r="A136" s="128" t="s">
        <v>1577</v>
      </c>
      <c r="B136" s="33" t="s">
        <v>182</v>
      </c>
      <c r="C136" s="34" t="s">
        <v>74</v>
      </c>
      <c r="D136" s="34" t="s">
        <v>1810</v>
      </c>
      <c r="E136" s="34" t="s">
        <v>202</v>
      </c>
      <c r="F136" s="34" t="s">
        <v>2546</v>
      </c>
      <c r="G136" s="33" t="s">
        <v>1427</v>
      </c>
      <c r="H136" s="40">
        <v>90</v>
      </c>
      <c r="I136" s="33">
        <v>710000000</v>
      </c>
      <c r="J136" s="33" t="s">
        <v>1195</v>
      </c>
      <c r="K136" s="33" t="s">
        <v>1433</v>
      </c>
      <c r="L136" s="65" t="s">
        <v>1223</v>
      </c>
      <c r="M136" s="33"/>
      <c r="N136" s="33" t="s">
        <v>1487</v>
      </c>
      <c r="O136" s="36" t="s">
        <v>2283</v>
      </c>
      <c r="P136" s="33"/>
      <c r="Q136" s="33"/>
      <c r="R136" s="37"/>
      <c r="S136" s="37"/>
      <c r="T136" s="37">
        <f t="shared" si="1"/>
        <v>0</v>
      </c>
      <c r="U136" s="37">
        <v>0</v>
      </c>
      <c r="V136" s="36" t="s">
        <v>1559</v>
      </c>
      <c r="W136" s="33">
        <v>2015</v>
      </c>
      <c r="X136" s="132" t="s">
        <v>2540</v>
      </c>
    </row>
    <row r="137" spans="1:24" s="103" customFormat="1" ht="89.25" x14ac:dyDescent="0.2">
      <c r="A137" s="128" t="s">
        <v>2560</v>
      </c>
      <c r="B137" s="33" t="s">
        <v>182</v>
      </c>
      <c r="C137" s="34" t="s">
        <v>74</v>
      </c>
      <c r="D137" s="34" t="s">
        <v>1810</v>
      </c>
      <c r="E137" s="34" t="s">
        <v>202</v>
      </c>
      <c r="F137" s="34" t="s">
        <v>2546</v>
      </c>
      <c r="G137" s="33" t="s">
        <v>1427</v>
      </c>
      <c r="H137" s="40">
        <v>90</v>
      </c>
      <c r="I137" s="33">
        <v>710000000</v>
      </c>
      <c r="J137" s="33" t="s">
        <v>1195</v>
      </c>
      <c r="K137" s="33" t="s">
        <v>1454</v>
      </c>
      <c r="L137" s="65" t="s">
        <v>1223</v>
      </c>
      <c r="M137" s="33"/>
      <c r="N137" s="33" t="s">
        <v>1487</v>
      </c>
      <c r="O137" s="36" t="s">
        <v>2283</v>
      </c>
      <c r="P137" s="33"/>
      <c r="Q137" s="33"/>
      <c r="R137" s="37"/>
      <c r="S137" s="37"/>
      <c r="T137" s="37">
        <f t="shared" si="1"/>
        <v>5842387470.1160707</v>
      </c>
      <c r="U137" s="37">
        <v>6543473966.5299997</v>
      </c>
      <c r="V137" s="36" t="s">
        <v>1559</v>
      </c>
      <c r="W137" s="33">
        <v>2016</v>
      </c>
      <c r="X137" s="73" t="s">
        <v>2329</v>
      </c>
    </row>
    <row r="138" spans="1:24" s="103" customFormat="1" ht="89.25" x14ac:dyDescent="0.2">
      <c r="A138" s="128" t="s">
        <v>1578</v>
      </c>
      <c r="B138" s="33" t="s">
        <v>182</v>
      </c>
      <c r="C138" s="34" t="s">
        <v>74</v>
      </c>
      <c r="D138" s="34" t="s">
        <v>1810</v>
      </c>
      <c r="E138" s="34" t="s">
        <v>202</v>
      </c>
      <c r="F138" s="34" t="s">
        <v>2561</v>
      </c>
      <c r="G138" s="33" t="s">
        <v>1427</v>
      </c>
      <c r="H138" s="40">
        <v>90</v>
      </c>
      <c r="I138" s="33">
        <v>710000000</v>
      </c>
      <c r="J138" s="33" t="s">
        <v>1195</v>
      </c>
      <c r="K138" s="33" t="s">
        <v>1433</v>
      </c>
      <c r="L138" s="65" t="s">
        <v>1197</v>
      </c>
      <c r="M138" s="33"/>
      <c r="N138" s="33" t="s">
        <v>1487</v>
      </c>
      <c r="O138" s="36" t="s">
        <v>2283</v>
      </c>
      <c r="P138" s="33"/>
      <c r="Q138" s="33"/>
      <c r="R138" s="37"/>
      <c r="S138" s="37"/>
      <c r="T138" s="37">
        <f t="shared" si="1"/>
        <v>0</v>
      </c>
      <c r="U138" s="37">
        <v>0</v>
      </c>
      <c r="V138" s="36" t="s">
        <v>1559</v>
      </c>
      <c r="W138" s="33">
        <v>2015</v>
      </c>
      <c r="X138" s="132" t="s">
        <v>2540</v>
      </c>
    </row>
    <row r="139" spans="1:24" s="103" customFormat="1" ht="89.25" x14ac:dyDescent="0.2">
      <c r="A139" s="128" t="s">
        <v>2562</v>
      </c>
      <c r="B139" s="33" t="s">
        <v>182</v>
      </c>
      <c r="C139" s="34" t="s">
        <v>74</v>
      </c>
      <c r="D139" s="34" t="s">
        <v>1810</v>
      </c>
      <c r="E139" s="34" t="s">
        <v>202</v>
      </c>
      <c r="F139" s="34" t="s">
        <v>2561</v>
      </c>
      <c r="G139" s="33" t="s">
        <v>1427</v>
      </c>
      <c r="H139" s="40">
        <v>90</v>
      </c>
      <c r="I139" s="33">
        <v>710000000</v>
      </c>
      <c r="J139" s="33" t="s">
        <v>1195</v>
      </c>
      <c r="K139" s="33" t="s">
        <v>1433</v>
      </c>
      <c r="L139" s="65" t="s">
        <v>1197</v>
      </c>
      <c r="M139" s="33"/>
      <c r="N139" s="33" t="s">
        <v>1487</v>
      </c>
      <c r="O139" s="36" t="s">
        <v>2283</v>
      </c>
      <c r="P139" s="33"/>
      <c r="Q139" s="33"/>
      <c r="R139" s="37"/>
      <c r="S139" s="37"/>
      <c r="T139" s="37">
        <f t="shared" si="1"/>
        <v>721561691.96428561</v>
      </c>
      <c r="U139" s="37">
        <v>808149095</v>
      </c>
      <c r="V139" s="36" t="s">
        <v>1559</v>
      </c>
      <c r="W139" s="33">
        <v>2015</v>
      </c>
      <c r="X139" s="73" t="s">
        <v>2331</v>
      </c>
    </row>
    <row r="140" spans="1:24" s="103" customFormat="1" ht="89.25" x14ac:dyDescent="0.2">
      <c r="A140" s="128" t="s">
        <v>1579</v>
      </c>
      <c r="B140" s="33" t="s">
        <v>182</v>
      </c>
      <c r="C140" s="34" t="s">
        <v>86</v>
      </c>
      <c r="D140" s="34" t="s">
        <v>1813</v>
      </c>
      <c r="E140" s="34" t="s">
        <v>1814</v>
      </c>
      <c r="F140" s="34" t="s">
        <v>2563</v>
      </c>
      <c r="G140" s="33" t="s">
        <v>1427</v>
      </c>
      <c r="H140" s="40">
        <v>90</v>
      </c>
      <c r="I140" s="33">
        <v>710000000</v>
      </c>
      <c r="J140" s="33" t="s">
        <v>1195</v>
      </c>
      <c r="K140" s="33" t="s">
        <v>1433</v>
      </c>
      <c r="L140" s="33" t="s">
        <v>1196</v>
      </c>
      <c r="M140" s="33"/>
      <c r="N140" s="33" t="s">
        <v>1487</v>
      </c>
      <c r="O140" s="36" t="s">
        <v>2316</v>
      </c>
      <c r="P140" s="33"/>
      <c r="Q140" s="33"/>
      <c r="R140" s="37"/>
      <c r="S140" s="37"/>
      <c r="T140" s="37">
        <f t="shared" si="1"/>
        <v>0</v>
      </c>
      <c r="U140" s="37">
        <v>0</v>
      </c>
      <c r="V140" s="36" t="s">
        <v>1559</v>
      </c>
      <c r="W140" s="33">
        <v>2015</v>
      </c>
      <c r="X140" s="132" t="s">
        <v>2540</v>
      </c>
    </row>
    <row r="141" spans="1:24" s="103" customFormat="1" ht="89.25" x14ac:dyDescent="0.2">
      <c r="A141" s="128" t="s">
        <v>2564</v>
      </c>
      <c r="B141" s="33" t="s">
        <v>182</v>
      </c>
      <c r="C141" s="34" t="s">
        <v>86</v>
      </c>
      <c r="D141" s="34" t="s">
        <v>1813</v>
      </c>
      <c r="E141" s="34" t="s">
        <v>1814</v>
      </c>
      <c r="F141" s="34" t="s">
        <v>2563</v>
      </c>
      <c r="G141" s="33" t="s">
        <v>1427</v>
      </c>
      <c r="H141" s="40">
        <v>90</v>
      </c>
      <c r="I141" s="33">
        <v>710000000</v>
      </c>
      <c r="J141" s="33" t="s">
        <v>1195</v>
      </c>
      <c r="K141" s="33" t="s">
        <v>1454</v>
      </c>
      <c r="L141" s="33" t="s">
        <v>1196</v>
      </c>
      <c r="M141" s="33"/>
      <c r="N141" s="33" t="s">
        <v>1487</v>
      </c>
      <c r="O141" s="36" t="s">
        <v>2316</v>
      </c>
      <c r="P141" s="33"/>
      <c r="Q141" s="33"/>
      <c r="R141" s="37"/>
      <c r="S141" s="37"/>
      <c r="T141" s="37">
        <f t="shared" si="1"/>
        <v>4012927273.8928571</v>
      </c>
      <c r="U141" s="37">
        <v>4494478546.7600002</v>
      </c>
      <c r="V141" s="36" t="s">
        <v>1559</v>
      </c>
      <c r="W141" s="33">
        <v>2016</v>
      </c>
      <c r="X141" s="73" t="s">
        <v>2329</v>
      </c>
    </row>
    <row r="142" spans="1:24" s="103" customFormat="1" ht="89.25" x14ac:dyDescent="0.2">
      <c r="A142" s="128" t="s">
        <v>1580</v>
      </c>
      <c r="B142" s="33" t="s">
        <v>182</v>
      </c>
      <c r="C142" s="34" t="s">
        <v>86</v>
      </c>
      <c r="D142" s="34" t="s">
        <v>1813</v>
      </c>
      <c r="E142" s="34" t="s">
        <v>1814</v>
      </c>
      <c r="F142" s="34" t="s">
        <v>203</v>
      </c>
      <c r="G142" s="33" t="s">
        <v>1427</v>
      </c>
      <c r="H142" s="40">
        <v>90</v>
      </c>
      <c r="I142" s="33">
        <v>710000000</v>
      </c>
      <c r="J142" s="33" t="s">
        <v>1195</v>
      </c>
      <c r="K142" s="33" t="s">
        <v>1433</v>
      </c>
      <c r="L142" s="65" t="s">
        <v>1197</v>
      </c>
      <c r="M142" s="33"/>
      <c r="N142" s="33" t="s">
        <v>1487</v>
      </c>
      <c r="O142" s="36" t="s">
        <v>2316</v>
      </c>
      <c r="P142" s="33"/>
      <c r="Q142" s="33"/>
      <c r="R142" s="37"/>
      <c r="S142" s="37"/>
      <c r="T142" s="37">
        <f t="shared" si="1"/>
        <v>0</v>
      </c>
      <c r="U142" s="37">
        <v>0</v>
      </c>
      <c r="V142" s="36" t="s">
        <v>1559</v>
      </c>
      <c r="W142" s="33">
        <v>2015</v>
      </c>
      <c r="X142" s="132" t="s">
        <v>2540</v>
      </c>
    </row>
    <row r="143" spans="1:24" s="103" customFormat="1" ht="89.25" x14ac:dyDescent="0.2">
      <c r="A143" s="128" t="s">
        <v>2565</v>
      </c>
      <c r="B143" s="33" t="s">
        <v>182</v>
      </c>
      <c r="C143" s="34" t="s">
        <v>86</v>
      </c>
      <c r="D143" s="34" t="s">
        <v>1813</v>
      </c>
      <c r="E143" s="34" t="s">
        <v>1814</v>
      </c>
      <c r="F143" s="34" t="s">
        <v>203</v>
      </c>
      <c r="G143" s="33" t="s">
        <v>1427</v>
      </c>
      <c r="H143" s="40">
        <v>90</v>
      </c>
      <c r="I143" s="33">
        <v>710000000</v>
      </c>
      <c r="J143" s="33" t="s">
        <v>1195</v>
      </c>
      <c r="K143" s="33" t="s">
        <v>1433</v>
      </c>
      <c r="L143" s="65" t="s">
        <v>1197</v>
      </c>
      <c r="M143" s="33"/>
      <c r="N143" s="33" t="s">
        <v>1487</v>
      </c>
      <c r="O143" s="36" t="s">
        <v>2316</v>
      </c>
      <c r="P143" s="33"/>
      <c r="Q143" s="33"/>
      <c r="R143" s="37"/>
      <c r="S143" s="37"/>
      <c r="T143" s="37">
        <f t="shared" si="1"/>
        <v>797193630.35714281</v>
      </c>
      <c r="U143" s="37">
        <v>892856866</v>
      </c>
      <c r="V143" s="36" t="s">
        <v>1559</v>
      </c>
      <c r="W143" s="33">
        <v>2015</v>
      </c>
      <c r="X143" s="73" t="s">
        <v>2331</v>
      </c>
    </row>
    <row r="144" spans="1:24" s="103" customFormat="1" ht="89.25" x14ac:dyDescent="0.2">
      <c r="A144" s="128" t="s">
        <v>1581</v>
      </c>
      <c r="B144" s="33" t="s">
        <v>182</v>
      </c>
      <c r="C144" s="34" t="s">
        <v>86</v>
      </c>
      <c r="D144" s="34" t="s">
        <v>1813</v>
      </c>
      <c r="E144" s="34" t="s">
        <v>1814</v>
      </c>
      <c r="F144" s="34" t="s">
        <v>2566</v>
      </c>
      <c r="G144" s="33" t="s">
        <v>1427</v>
      </c>
      <c r="H144" s="40">
        <v>90</v>
      </c>
      <c r="I144" s="33">
        <v>710000000</v>
      </c>
      <c r="J144" s="33" t="s">
        <v>1195</v>
      </c>
      <c r="K144" s="33" t="s">
        <v>1433</v>
      </c>
      <c r="L144" s="65" t="s">
        <v>1197</v>
      </c>
      <c r="M144" s="33"/>
      <c r="N144" s="33" t="s">
        <v>1487</v>
      </c>
      <c r="O144" s="36" t="s">
        <v>2316</v>
      </c>
      <c r="P144" s="33"/>
      <c r="Q144" s="33"/>
      <c r="R144" s="37"/>
      <c r="S144" s="37"/>
      <c r="T144" s="37">
        <f t="shared" si="1"/>
        <v>0</v>
      </c>
      <c r="U144" s="37">
        <v>0</v>
      </c>
      <c r="V144" s="36" t="s">
        <v>1559</v>
      </c>
      <c r="W144" s="33">
        <v>2015</v>
      </c>
      <c r="X144" s="132" t="s">
        <v>2540</v>
      </c>
    </row>
    <row r="145" spans="1:24" s="103" customFormat="1" ht="89.25" x14ac:dyDescent="0.2">
      <c r="A145" s="128" t="s">
        <v>2567</v>
      </c>
      <c r="B145" s="33" t="s">
        <v>182</v>
      </c>
      <c r="C145" s="34" t="s">
        <v>86</v>
      </c>
      <c r="D145" s="34" t="s">
        <v>1813</v>
      </c>
      <c r="E145" s="34" t="s">
        <v>1814</v>
      </c>
      <c r="F145" s="34" t="s">
        <v>2566</v>
      </c>
      <c r="G145" s="33" t="s">
        <v>1427</v>
      </c>
      <c r="H145" s="40">
        <v>90</v>
      </c>
      <c r="I145" s="33">
        <v>710000000</v>
      </c>
      <c r="J145" s="33" t="s">
        <v>1195</v>
      </c>
      <c r="K145" s="33" t="s">
        <v>1433</v>
      </c>
      <c r="L145" s="65" t="s">
        <v>1197</v>
      </c>
      <c r="M145" s="33"/>
      <c r="N145" s="33" t="s">
        <v>1487</v>
      </c>
      <c r="O145" s="36" t="s">
        <v>2316</v>
      </c>
      <c r="P145" s="33"/>
      <c r="Q145" s="33"/>
      <c r="R145" s="37"/>
      <c r="S145" s="37"/>
      <c r="T145" s="37">
        <f t="shared" si="1"/>
        <v>308526249.10714281</v>
      </c>
      <c r="U145" s="37">
        <v>345549399</v>
      </c>
      <c r="V145" s="36" t="s">
        <v>1559</v>
      </c>
      <c r="W145" s="33">
        <v>2015</v>
      </c>
      <c r="X145" s="73" t="s">
        <v>2331</v>
      </c>
    </row>
    <row r="146" spans="1:24" s="103" customFormat="1" ht="89.25" x14ac:dyDescent="0.2">
      <c r="A146" s="128" t="s">
        <v>1582</v>
      </c>
      <c r="B146" s="33" t="s">
        <v>182</v>
      </c>
      <c r="C146" s="34" t="s">
        <v>86</v>
      </c>
      <c r="D146" s="34" t="s">
        <v>1813</v>
      </c>
      <c r="E146" s="34" t="s">
        <v>1814</v>
      </c>
      <c r="F146" s="34" t="s">
        <v>2568</v>
      </c>
      <c r="G146" s="33" t="s">
        <v>1427</v>
      </c>
      <c r="H146" s="40">
        <v>90</v>
      </c>
      <c r="I146" s="33">
        <v>710000000</v>
      </c>
      <c r="J146" s="33" t="s">
        <v>1195</v>
      </c>
      <c r="K146" s="33" t="s">
        <v>1433</v>
      </c>
      <c r="L146" s="65" t="s">
        <v>1197</v>
      </c>
      <c r="M146" s="33"/>
      <c r="N146" s="33" t="s">
        <v>1487</v>
      </c>
      <c r="O146" s="36" t="s">
        <v>2316</v>
      </c>
      <c r="P146" s="33"/>
      <c r="Q146" s="33"/>
      <c r="R146" s="37"/>
      <c r="S146" s="37"/>
      <c r="T146" s="37">
        <f t="shared" si="1"/>
        <v>0</v>
      </c>
      <c r="U146" s="37">
        <v>0</v>
      </c>
      <c r="V146" s="36" t="s">
        <v>1559</v>
      </c>
      <c r="W146" s="33">
        <v>2015</v>
      </c>
      <c r="X146" s="132" t="s">
        <v>2540</v>
      </c>
    </row>
    <row r="147" spans="1:24" s="103" customFormat="1" ht="89.25" x14ac:dyDescent="0.2">
      <c r="A147" s="128" t="s">
        <v>2569</v>
      </c>
      <c r="B147" s="33" t="s">
        <v>182</v>
      </c>
      <c r="C147" s="34" t="s">
        <v>86</v>
      </c>
      <c r="D147" s="34" t="s">
        <v>1813</v>
      </c>
      <c r="E147" s="34" t="s">
        <v>1814</v>
      </c>
      <c r="F147" s="34" t="s">
        <v>2568</v>
      </c>
      <c r="G147" s="33" t="s">
        <v>1427</v>
      </c>
      <c r="H147" s="40">
        <v>90</v>
      </c>
      <c r="I147" s="33">
        <v>710000000</v>
      </c>
      <c r="J147" s="33" t="s">
        <v>1195</v>
      </c>
      <c r="K147" s="33" t="s">
        <v>1433</v>
      </c>
      <c r="L147" s="65" t="s">
        <v>1197</v>
      </c>
      <c r="M147" s="33"/>
      <c r="N147" s="33" t="s">
        <v>1487</v>
      </c>
      <c r="O147" s="36" t="s">
        <v>2316</v>
      </c>
      <c r="P147" s="33"/>
      <c r="Q147" s="33"/>
      <c r="R147" s="37"/>
      <c r="S147" s="37"/>
      <c r="T147" s="37">
        <f t="shared" si="1"/>
        <v>366467028.57142854</v>
      </c>
      <c r="U147" s="37">
        <v>410443072</v>
      </c>
      <c r="V147" s="36" t="s">
        <v>1559</v>
      </c>
      <c r="W147" s="33">
        <v>2015</v>
      </c>
      <c r="X147" s="73" t="s">
        <v>2331</v>
      </c>
    </row>
    <row r="148" spans="1:24" s="103" customFormat="1" ht="89.25" x14ac:dyDescent="0.2">
      <c r="A148" s="128" t="s">
        <v>1583</v>
      </c>
      <c r="B148" s="33" t="s">
        <v>182</v>
      </c>
      <c r="C148" s="34" t="s">
        <v>86</v>
      </c>
      <c r="D148" s="34" t="s">
        <v>1813</v>
      </c>
      <c r="E148" s="34" t="s">
        <v>1814</v>
      </c>
      <c r="F148" s="34" t="s">
        <v>2570</v>
      </c>
      <c r="G148" s="33" t="s">
        <v>1427</v>
      </c>
      <c r="H148" s="40">
        <v>90</v>
      </c>
      <c r="I148" s="33">
        <v>710000000</v>
      </c>
      <c r="J148" s="33" t="s">
        <v>1195</v>
      </c>
      <c r="K148" s="33" t="s">
        <v>1433</v>
      </c>
      <c r="L148" s="33" t="s">
        <v>1196</v>
      </c>
      <c r="M148" s="33"/>
      <c r="N148" s="33" t="s">
        <v>1487</v>
      </c>
      <c r="O148" s="36" t="s">
        <v>2316</v>
      </c>
      <c r="P148" s="33"/>
      <c r="Q148" s="33"/>
      <c r="R148" s="37"/>
      <c r="S148" s="37"/>
      <c r="T148" s="37">
        <f t="shared" si="1"/>
        <v>0</v>
      </c>
      <c r="U148" s="37">
        <v>0</v>
      </c>
      <c r="V148" s="36" t="s">
        <v>1559</v>
      </c>
      <c r="W148" s="33">
        <v>2015</v>
      </c>
      <c r="X148" s="132" t="s">
        <v>2540</v>
      </c>
    </row>
    <row r="149" spans="1:24" s="103" customFormat="1" ht="89.25" x14ac:dyDescent="0.2">
      <c r="A149" s="128" t="s">
        <v>2571</v>
      </c>
      <c r="B149" s="33" t="s">
        <v>182</v>
      </c>
      <c r="C149" s="34" t="s">
        <v>86</v>
      </c>
      <c r="D149" s="34" t="s">
        <v>1813</v>
      </c>
      <c r="E149" s="34" t="s">
        <v>1814</v>
      </c>
      <c r="F149" s="34" t="s">
        <v>2570</v>
      </c>
      <c r="G149" s="33" t="s">
        <v>1427</v>
      </c>
      <c r="H149" s="40">
        <v>90</v>
      </c>
      <c r="I149" s="33">
        <v>710000000</v>
      </c>
      <c r="J149" s="33" t="s">
        <v>1195</v>
      </c>
      <c r="K149" s="33" t="s">
        <v>1433</v>
      </c>
      <c r="L149" s="33" t="s">
        <v>1196</v>
      </c>
      <c r="M149" s="33"/>
      <c r="N149" s="33" t="s">
        <v>1487</v>
      </c>
      <c r="O149" s="36" t="s">
        <v>2316</v>
      </c>
      <c r="P149" s="33"/>
      <c r="Q149" s="33"/>
      <c r="R149" s="37"/>
      <c r="S149" s="37"/>
      <c r="T149" s="37">
        <f t="shared" si="1"/>
        <v>910927158.41071415</v>
      </c>
      <c r="U149" s="37">
        <v>1020238417.42</v>
      </c>
      <c r="V149" s="36" t="s">
        <v>1559</v>
      </c>
      <c r="W149" s="33">
        <v>2015</v>
      </c>
      <c r="X149" s="73" t="s">
        <v>2331</v>
      </c>
    </row>
    <row r="150" spans="1:24" s="103" customFormat="1" ht="89.25" x14ac:dyDescent="0.2">
      <c r="A150" s="135" t="s">
        <v>1584</v>
      </c>
      <c r="B150" s="33" t="s">
        <v>182</v>
      </c>
      <c r="C150" s="34" t="s">
        <v>86</v>
      </c>
      <c r="D150" s="34" t="s">
        <v>1813</v>
      </c>
      <c r="E150" s="34" t="s">
        <v>1814</v>
      </c>
      <c r="F150" s="34" t="s">
        <v>2572</v>
      </c>
      <c r="G150" s="33" t="s">
        <v>1427</v>
      </c>
      <c r="H150" s="40">
        <v>90</v>
      </c>
      <c r="I150" s="33">
        <v>710000000</v>
      </c>
      <c r="J150" s="33" t="s">
        <v>1195</v>
      </c>
      <c r="K150" s="33" t="s">
        <v>1433</v>
      </c>
      <c r="L150" s="33" t="s">
        <v>1196</v>
      </c>
      <c r="M150" s="33"/>
      <c r="N150" s="33" t="s">
        <v>1487</v>
      </c>
      <c r="O150" s="36" t="s">
        <v>2316</v>
      </c>
      <c r="P150" s="33"/>
      <c r="Q150" s="33"/>
      <c r="R150" s="37"/>
      <c r="S150" s="37"/>
      <c r="T150" s="37">
        <f t="shared" si="1"/>
        <v>0</v>
      </c>
      <c r="U150" s="37">
        <v>0</v>
      </c>
      <c r="V150" s="36" t="s">
        <v>1559</v>
      </c>
      <c r="W150" s="33">
        <v>2015</v>
      </c>
      <c r="X150" s="132" t="s">
        <v>2540</v>
      </c>
    </row>
    <row r="151" spans="1:24" s="103" customFormat="1" ht="89.25" x14ac:dyDescent="0.2">
      <c r="A151" s="135" t="s">
        <v>2573</v>
      </c>
      <c r="B151" s="33" t="s">
        <v>182</v>
      </c>
      <c r="C151" s="34" t="s">
        <v>86</v>
      </c>
      <c r="D151" s="34" t="s">
        <v>1813</v>
      </c>
      <c r="E151" s="34" t="s">
        <v>1814</v>
      </c>
      <c r="F151" s="34" t="s">
        <v>2572</v>
      </c>
      <c r="G151" s="33" t="s">
        <v>1427</v>
      </c>
      <c r="H151" s="40">
        <v>90</v>
      </c>
      <c r="I151" s="33">
        <v>710000000</v>
      </c>
      <c r="J151" s="33" t="s">
        <v>1195</v>
      </c>
      <c r="K151" s="33" t="s">
        <v>1433</v>
      </c>
      <c r="L151" s="33" t="s">
        <v>1196</v>
      </c>
      <c r="M151" s="33"/>
      <c r="N151" s="33" t="s">
        <v>1487</v>
      </c>
      <c r="O151" s="36" t="s">
        <v>2316</v>
      </c>
      <c r="P151" s="33"/>
      <c r="Q151" s="33"/>
      <c r="R151" s="37"/>
      <c r="S151" s="37"/>
      <c r="T151" s="37">
        <f t="shared" si="1"/>
        <v>831037436.71428561</v>
      </c>
      <c r="U151" s="37">
        <v>930761929.12</v>
      </c>
      <c r="V151" s="36" t="s">
        <v>1559</v>
      </c>
      <c r="W151" s="33">
        <v>2015</v>
      </c>
      <c r="X151" s="73" t="s">
        <v>2331</v>
      </c>
    </row>
    <row r="152" spans="1:24" s="103" customFormat="1" ht="89.25" x14ac:dyDescent="0.2">
      <c r="A152" s="135" t="s">
        <v>1585</v>
      </c>
      <c r="B152" s="33" t="s">
        <v>182</v>
      </c>
      <c r="C152" s="34" t="s">
        <v>86</v>
      </c>
      <c r="D152" s="34" t="s">
        <v>1813</v>
      </c>
      <c r="E152" s="34" t="s">
        <v>1814</v>
      </c>
      <c r="F152" s="34" t="s">
        <v>1815</v>
      </c>
      <c r="G152" s="33" t="s">
        <v>1427</v>
      </c>
      <c r="H152" s="40">
        <v>90</v>
      </c>
      <c r="I152" s="33">
        <v>710000000</v>
      </c>
      <c r="J152" s="33" t="s">
        <v>1195</v>
      </c>
      <c r="K152" s="33" t="s">
        <v>1433</v>
      </c>
      <c r="L152" s="33" t="s">
        <v>1196</v>
      </c>
      <c r="M152" s="33"/>
      <c r="N152" s="33" t="s">
        <v>1487</v>
      </c>
      <c r="O152" s="36" t="s">
        <v>2316</v>
      </c>
      <c r="P152" s="33"/>
      <c r="Q152" s="33"/>
      <c r="R152" s="37"/>
      <c r="S152" s="37"/>
      <c r="T152" s="37">
        <f t="shared" si="1"/>
        <v>0</v>
      </c>
      <c r="U152" s="37">
        <v>0</v>
      </c>
      <c r="V152" s="36" t="s">
        <v>1559</v>
      </c>
      <c r="W152" s="33">
        <v>2015</v>
      </c>
      <c r="X152" s="132" t="s">
        <v>2540</v>
      </c>
    </row>
    <row r="153" spans="1:24" s="103" customFormat="1" ht="89.25" x14ac:dyDescent="0.2">
      <c r="A153" s="135" t="s">
        <v>2574</v>
      </c>
      <c r="B153" s="33" t="s">
        <v>182</v>
      </c>
      <c r="C153" s="34" t="s">
        <v>86</v>
      </c>
      <c r="D153" s="34" t="s">
        <v>1813</v>
      </c>
      <c r="E153" s="34" t="s">
        <v>1814</v>
      </c>
      <c r="F153" s="34" t="s">
        <v>1815</v>
      </c>
      <c r="G153" s="33" t="s">
        <v>1427</v>
      </c>
      <c r="H153" s="40">
        <v>90</v>
      </c>
      <c r="I153" s="33">
        <v>710000000</v>
      </c>
      <c r="J153" s="33" t="s">
        <v>1195</v>
      </c>
      <c r="K153" s="33" t="s">
        <v>1433</v>
      </c>
      <c r="L153" s="33" t="s">
        <v>1196</v>
      </c>
      <c r="M153" s="33"/>
      <c r="N153" s="33" t="s">
        <v>1487</v>
      </c>
      <c r="O153" s="36" t="s">
        <v>2316</v>
      </c>
      <c r="P153" s="33"/>
      <c r="Q153" s="33"/>
      <c r="R153" s="37"/>
      <c r="S153" s="37"/>
      <c r="T153" s="37">
        <f t="shared" si="1"/>
        <v>1090088244.2767856</v>
      </c>
      <c r="U153" s="37">
        <v>1220898833.5899999</v>
      </c>
      <c r="V153" s="36" t="s">
        <v>1559</v>
      </c>
      <c r="W153" s="33">
        <v>2015</v>
      </c>
      <c r="X153" s="73" t="s">
        <v>2331</v>
      </c>
    </row>
    <row r="154" spans="1:24" s="103" customFormat="1" ht="89.25" x14ac:dyDescent="0.2">
      <c r="A154" s="128" t="s">
        <v>1586</v>
      </c>
      <c r="B154" s="33" t="s">
        <v>182</v>
      </c>
      <c r="C154" s="34" t="s">
        <v>86</v>
      </c>
      <c r="D154" s="34" t="s">
        <v>1813</v>
      </c>
      <c r="E154" s="34" t="s">
        <v>1814</v>
      </c>
      <c r="F154" s="34" t="s">
        <v>2575</v>
      </c>
      <c r="G154" s="33" t="s">
        <v>1427</v>
      </c>
      <c r="H154" s="40">
        <v>90</v>
      </c>
      <c r="I154" s="33">
        <v>710000000</v>
      </c>
      <c r="J154" s="33" t="s">
        <v>1195</v>
      </c>
      <c r="K154" s="33" t="s">
        <v>1433</v>
      </c>
      <c r="L154" s="65" t="s">
        <v>1223</v>
      </c>
      <c r="M154" s="33"/>
      <c r="N154" s="33" t="s">
        <v>1487</v>
      </c>
      <c r="O154" s="36" t="s">
        <v>2316</v>
      </c>
      <c r="P154" s="33"/>
      <c r="Q154" s="33"/>
      <c r="R154" s="37"/>
      <c r="S154" s="37"/>
      <c r="T154" s="37">
        <v>0</v>
      </c>
      <c r="U154" s="37">
        <v>0</v>
      </c>
      <c r="V154" s="36" t="s">
        <v>1559</v>
      </c>
      <c r="W154" s="33">
        <v>2015</v>
      </c>
      <c r="X154" s="132" t="s">
        <v>2540</v>
      </c>
    </row>
    <row r="155" spans="1:24" s="103" customFormat="1" ht="89.25" x14ac:dyDescent="0.2">
      <c r="A155" s="128" t="s">
        <v>2576</v>
      </c>
      <c r="B155" s="33" t="s">
        <v>182</v>
      </c>
      <c r="C155" s="34" t="s">
        <v>86</v>
      </c>
      <c r="D155" s="34" t="s">
        <v>1813</v>
      </c>
      <c r="E155" s="34" t="s">
        <v>1814</v>
      </c>
      <c r="F155" s="34" t="s">
        <v>2575</v>
      </c>
      <c r="G155" s="33" t="s">
        <v>1427</v>
      </c>
      <c r="H155" s="40">
        <v>90</v>
      </c>
      <c r="I155" s="33">
        <v>710000000</v>
      </c>
      <c r="J155" s="33" t="s">
        <v>1195</v>
      </c>
      <c r="K155" s="33" t="s">
        <v>1454</v>
      </c>
      <c r="L155" s="65" t="s">
        <v>1223</v>
      </c>
      <c r="M155" s="33"/>
      <c r="N155" s="33" t="s">
        <v>1487</v>
      </c>
      <c r="O155" s="36" t="s">
        <v>2316</v>
      </c>
      <c r="P155" s="33"/>
      <c r="Q155" s="33"/>
      <c r="R155" s="37"/>
      <c r="S155" s="37"/>
      <c r="T155" s="37">
        <v>1358780064.47</v>
      </c>
      <c r="U155" s="37">
        <v>1521833672.2064002</v>
      </c>
      <c r="V155" s="36" t="s">
        <v>1559</v>
      </c>
      <c r="W155" s="33">
        <v>2016</v>
      </c>
      <c r="X155" s="73" t="s">
        <v>2365</v>
      </c>
    </row>
    <row r="156" spans="1:24" s="103" customFormat="1" ht="89.25" x14ac:dyDescent="0.2">
      <c r="A156" s="128" t="s">
        <v>1587</v>
      </c>
      <c r="B156" s="33" t="s">
        <v>182</v>
      </c>
      <c r="C156" s="34" t="s">
        <v>99</v>
      </c>
      <c r="D156" s="34" t="s">
        <v>204</v>
      </c>
      <c r="E156" s="34" t="s">
        <v>204</v>
      </c>
      <c r="F156" s="34" t="s">
        <v>2577</v>
      </c>
      <c r="G156" s="33" t="s">
        <v>2235</v>
      </c>
      <c r="H156" s="40">
        <v>100</v>
      </c>
      <c r="I156" s="42">
        <v>510000000</v>
      </c>
      <c r="J156" s="65" t="s">
        <v>1197</v>
      </c>
      <c r="K156" s="33" t="s">
        <v>1453</v>
      </c>
      <c r="L156" s="65" t="s">
        <v>1197</v>
      </c>
      <c r="M156" s="33"/>
      <c r="N156" s="33" t="s">
        <v>1487</v>
      </c>
      <c r="O156" s="67" t="s">
        <v>2317</v>
      </c>
      <c r="P156" s="33"/>
      <c r="Q156" s="33"/>
      <c r="R156" s="37"/>
      <c r="S156" s="37"/>
      <c r="T156" s="37">
        <v>0</v>
      </c>
      <c r="U156" s="37">
        <v>0</v>
      </c>
      <c r="V156" s="36" t="s">
        <v>1561</v>
      </c>
      <c r="W156" s="33">
        <v>2016</v>
      </c>
      <c r="X156" s="132" t="s">
        <v>2540</v>
      </c>
    </row>
    <row r="157" spans="1:24" s="103" customFormat="1" ht="89.25" x14ac:dyDescent="0.2">
      <c r="A157" s="128" t="s">
        <v>2578</v>
      </c>
      <c r="B157" s="33" t="s">
        <v>182</v>
      </c>
      <c r="C157" s="34" t="s">
        <v>99</v>
      </c>
      <c r="D157" s="34" t="s">
        <v>204</v>
      </c>
      <c r="E157" s="34" t="s">
        <v>204</v>
      </c>
      <c r="F157" s="34" t="s">
        <v>2577</v>
      </c>
      <c r="G157" s="33" t="s">
        <v>2235</v>
      </c>
      <c r="H157" s="40">
        <v>100</v>
      </c>
      <c r="I157" s="42">
        <v>510000000</v>
      </c>
      <c r="J157" s="65" t="s">
        <v>1197</v>
      </c>
      <c r="K157" s="33" t="s">
        <v>1428</v>
      </c>
      <c r="L157" s="65" t="s">
        <v>1197</v>
      </c>
      <c r="M157" s="33"/>
      <c r="N157" s="33" t="s">
        <v>1458</v>
      </c>
      <c r="O157" s="67" t="s">
        <v>2317</v>
      </c>
      <c r="P157" s="33"/>
      <c r="Q157" s="33"/>
      <c r="R157" s="37"/>
      <c r="S157" s="37"/>
      <c r="T157" s="37">
        <v>70599750</v>
      </c>
      <c r="U157" s="37">
        <v>79071720</v>
      </c>
      <c r="V157" s="36" t="s">
        <v>1561</v>
      </c>
      <c r="W157" s="33">
        <v>2016</v>
      </c>
      <c r="X157" s="73" t="s">
        <v>2339</v>
      </c>
    </row>
    <row r="158" spans="1:24" s="103" customFormat="1" ht="89.25" x14ac:dyDescent="0.2">
      <c r="A158" s="128" t="s">
        <v>1588</v>
      </c>
      <c r="B158" s="33" t="s">
        <v>182</v>
      </c>
      <c r="C158" s="34" t="s">
        <v>99</v>
      </c>
      <c r="D158" s="34" t="s">
        <v>204</v>
      </c>
      <c r="E158" s="34" t="s">
        <v>204</v>
      </c>
      <c r="F158" s="34" t="s">
        <v>2579</v>
      </c>
      <c r="G158" s="33" t="s">
        <v>2235</v>
      </c>
      <c r="H158" s="40">
        <v>100</v>
      </c>
      <c r="I158" s="33">
        <v>510000000</v>
      </c>
      <c r="J158" s="33" t="s">
        <v>1196</v>
      </c>
      <c r="K158" s="33" t="s">
        <v>1453</v>
      </c>
      <c r="L158" s="33" t="s">
        <v>1196</v>
      </c>
      <c r="M158" s="33"/>
      <c r="N158" s="33" t="s">
        <v>1487</v>
      </c>
      <c r="O158" s="67" t="s">
        <v>2317</v>
      </c>
      <c r="P158" s="33"/>
      <c r="Q158" s="33"/>
      <c r="R158" s="37"/>
      <c r="S158" s="37"/>
      <c r="T158" s="37">
        <v>0</v>
      </c>
      <c r="U158" s="37">
        <v>0</v>
      </c>
      <c r="V158" s="36" t="s">
        <v>1561</v>
      </c>
      <c r="W158" s="33">
        <v>2016</v>
      </c>
      <c r="X158" s="132" t="s">
        <v>2540</v>
      </c>
    </row>
    <row r="159" spans="1:24" s="103" customFormat="1" ht="89.25" x14ac:dyDescent="0.2">
      <c r="A159" s="128" t="s">
        <v>2580</v>
      </c>
      <c r="B159" s="33" t="s">
        <v>182</v>
      </c>
      <c r="C159" s="34" t="s">
        <v>99</v>
      </c>
      <c r="D159" s="34" t="s">
        <v>204</v>
      </c>
      <c r="E159" s="34" t="s">
        <v>204</v>
      </c>
      <c r="F159" s="34" t="s">
        <v>2579</v>
      </c>
      <c r="G159" s="33" t="s">
        <v>2235</v>
      </c>
      <c r="H159" s="40">
        <v>100</v>
      </c>
      <c r="I159" s="33">
        <v>510000000</v>
      </c>
      <c r="J159" s="33" t="s">
        <v>1196</v>
      </c>
      <c r="K159" s="33" t="s">
        <v>1428</v>
      </c>
      <c r="L159" s="33" t="s">
        <v>1196</v>
      </c>
      <c r="M159" s="33"/>
      <c r="N159" s="33" t="s">
        <v>1458</v>
      </c>
      <c r="O159" s="67" t="s">
        <v>2317</v>
      </c>
      <c r="P159" s="33"/>
      <c r="Q159" s="33"/>
      <c r="R159" s="37"/>
      <c r="S159" s="37"/>
      <c r="T159" s="37">
        <v>22321428.571428571</v>
      </c>
      <c r="U159" s="37">
        <v>25000000</v>
      </c>
      <c r="V159" s="36" t="s">
        <v>1561</v>
      </c>
      <c r="W159" s="33">
        <v>2016</v>
      </c>
      <c r="X159" s="73" t="s">
        <v>2339</v>
      </c>
    </row>
    <row r="160" spans="1:24" s="103" customFormat="1" ht="102" x14ac:dyDescent="0.2">
      <c r="A160" s="128" t="s">
        <v>1589</v>
      </c>
      <c r="B160" s="33" t="s">
        <v>182</v>
      </c>
      <c r="C160" s="34" t="s">
        <v>105</v>
      </c>
      <c r="D160" s="34" t="s">
        <v>1816</v>
      </c>
      <c r="E160" s="34" t="s">
        <v>1816</v>
      </c>
      <c r="F160" s="34" t="s">
        <v>1817</v>
      </c>
      <c r="G160" s="33" t="s">
        <v>1427</v>
      </c>
      <c r="H160" s="44">
        <v>100</v>
      </c>
      <c r="I160" s="33">
        <v>710000000</v>
      </c>
      <c r="J160" s="33" t="s">
        <v>1195</v>
      </c>
      <c r="K160" s="33" t="s">
        <v>1452</v>
      </c>
      <c r="L160" s="33" t="s">
        <v>1224</v>
      </c>
      <c r="M160" s="33"/>
      <c r="N160" s="33" t="s">
        <v>1479</v>
      </c>
      <c r="O160" s="67" t="s">
        <v>2317</v>
      </c>
      <c r="P160" s="33"/>
      <c r="Q160" s="33"/>
      <c r="R160" s="37"/>
      <c r="S160" s="37"/>
      <c r="T160" s="37">
        <v>0</v>
      </c>
      <c r="U160" s="37">
        <v>0</v>
      </c>
      <c r="V160" s="36" t="s">
        <v>1559</v>
      </c>
      <c r="W160" s="33">
        <v>2016</v>
      </c>
      <c r="X160" s="132" t="s">
        <v>2540</v>
      </c>
    </row>
    <row r="161" spans="1:24" s="103" customFormat="1" ht="102" x14ac:dyDescent="0.2">
      <c r="A161" s="128" t="s">
        <v>2581</v>
      </c>
      <c r="B161" s="33" t="s">
        <v>182</v>
      </c>
      <c r="C161" s="34" t="s">
        <v>105</v>
      </c>
      <c r="D161" s="34" t="s">
        <v>1816</v>
      </c>
      <c r="E161" s="34" t="s">
        <v>1816</v>
      </c>
      <c r="F161" s="100" t="s">
        <v>2582</v>
      </c>
      <c r="G161" s="33" t="s">
        <v>1427</v>
      </c>
      <c r="H161" s="44">
        <v>100</v>
      </c>
      <c r="I161" s="33">
        <v>710000000</v>
      </c>
      <c r="J161" s="33" t="s">
        <v>1195</v>
      </c>
      <c r="K161" s="33" t="s">
        <v>1456</v>
      </c>
      <c r="L161" s="33" t="s">
        <v>1224</v>
      </c>
      <c r="M161" s="33"/>
      <c r="N161" s="33" t="s">
        <v>1479</v>
      </c>
      <c r="O161" s="67" t="s">
        <v>2317</v>
      </c>
      <c r="P161" s="33"/>
      <c r="Q161" s="33"/>
      <c r="R161" s="37"/>
      <c r="S161" s="37"/>
      <c r="T161" s="37">
        <v>26785714.285714284</v>
      </c>
      <c r="U161" s="37">
        <v>30000000</v>
      </c>
      <c r="V161" s="36" t="s">
        <v>1559</v>
      </c>
      <c r="W161" s="33">
        <v>2016</v>
      </c>
      <c r="X161" s="190" t="s">
        <v>2372</v>
      </c>
    </row>
    <row r="162" spans="1:24" s="103" customFormat="1" ht="102" x14ac:dyDescent="0.2">
      <c r="A162" s="128" t="s">
        <v>1590</v>
      </c>
      <c r="B162" s="33" t="s">
        <v>182</v>
      </c>
      <c r="C162" s="34" t="s">
        <v>105</v>
      </c>
      <c r="D162" s="34" t="s">
        <v>1816</v>
      </c>
      <c r="E162" s="34" t="s">
        <v>1816</v>
      </c>
      <c r="F162" s="34" t="s">
        <v>1818</v>
      </c>
      <c r="G162" s="33" t="s">
        <v>2235</v>
      </c>
      <c r="H162" s="44">
        <v>100</v>
      </c>
      <c r="I162" s="33">
        <v>710000000</v>
      </c>
      <c r="J162" s="33" t="s">
        <v>1195</v>
      </c>
      <c r="K162" s="33" t="s">
        <v>1438</v>
      </c>
      <c r="L162" s="65" t="s">
        <v>1197</v>
      </c>
      <c r="M162" s="33"/>
      <c r="N162" s="33" t="s">
        <v>1470</v>
      </c>
      <c r="O162" s="67" t="s">
        <v>2317</v>
      </c>
      <c r="P162" s="33"/>
      <c r="Q162" s="33"/>
      <c r="R162" s="37"/>
      <c r="S162" s="37"/>
      <c r="T162" s="37">
        <v>62499999.999999993</v>
      </c>
      <c r="U162" s="37">
        <v>70000000</v>
      </c>
      <c r="V162" s="36" t="s">
        <v>1561</v>
      </c>
      <c r="W162" s="33">
        <v>2016</v>
      </c>
      <c r="X162" s="161"/>
    </row>
    <row r="163" spans="1:24" s="103" customFormat="1" ht="114.75" x14ac:dyDescent="0.2">
      <c r="A163" s="128" t="s">
        <v>1591</v>
      </c>
      <c r="B163" s="33" t="s">
        <v>182</v>
      </c>
      <c r="C163" s="98" t="s">
        <v>210</v>
      </c>
      <c r="D163" s="98" t="s">
        <v>772</v>
      </c>
      <c r="E163" s="98" t="s">
        <v>772</v>
      </c>
      <c r="F163" s="98" t="s">
        <v>2004</v>
      </c>
      <c r="G163" s="33" t="s">
        <v>2234</v>
      </c>
      <c r="H163" s="68">
        <v>40</v>
      </c>
      <c r="I163" s="42">
        <v>710000000</v>
      </c>
      <c r="J163" s="33" t="s">
        <v>1195</v>
      </c>
      <c r="K163" s="33" t="s">
        <v>1454</v>
      </c>
      <c r="L163" s="33" t="s">
        <v>1217</v>
      </c>
      <c r="M163" s="33"/>
      <c r="N163" s="67" t="s">
        <v>1482</v>
      </c>
      <c r="O163" s="67" t="s">
        <v>2284</v>
      </c>
      <c r="P163" s="42"/>
      <c r="Q163" s="67"/>
      <c r="R163" s="66"/>
      <c r="S163" s="66"/>
      <c r="T163" s="66">
        <v>614511640</v>
      </c>
      <c r="U163" s="66">
        <v>688253036.80000007</v>
      </c>
      <c r="V163" s="36" t="s">
        <v>1561</v>
      </c>
      <c r="W163" s="42">
        <v>2016</v>
      </c>
      <c r="X163" s="161"/>
    </row>
    <row r="164" spans="1:24" s="182" customFormat="1" ht="102" x14ac:dyDescent="0.2">
      <c r="A164" s="128" t="s">
        <v>1592</v>
      </c>
      <c r="B164" s="33" t="s">
        <v>182</v>
      </c>
      <c r="C164" s="98" t="s">
        <v>216</v>
      </c>
      <c r="D164" s="98" t="s">
        <v>773</v>
      </c>
      <c r="E164" s="98" t="s">
        <v>774</v>
      </c>
      <c r="F164" s="98" t="s">
        <v>2005</v>
      </c>
      <c r="G164" s="33" t="s">
        <v>2236</v>
      </c>
      <c r="H164" s="68">
        <v>100</v>
      </c>
      <c r="I164" s="42">
        <v>710000000</v>
      </c>
      <c r="J164" s="33" t="s">
        <v>1195</v>
      </c>
      <c r="K164" s="33" t="s">
        <v>1453</v>
      </c>
      <c r="L164" s="33" t="s">
        <v>1196</v>
      </c>
      <c r="M164" s="42"/>
      <c r="N164" s="67" t="s">
        <v>1456</v>
      </c>
      <c r="O164" s="67" t="s">
        <v>2284</v>
      </c>
      <c r="P164" s="42"/>
      <c r="Q164" s="67"/>
      <c r="R164" s="66"/>
      <c r="S164" s="66"/>
      <c r="T164" s="66">
        <v>0</v>
      </c>
      <c r="U164" s="66">
        <v>0</v>
      </c>
      <c r="V164" s="36" t="s">
        <v>1561</v>
      </c>
      <c r="W164" s="42">
        <v>2016</v>
      </c>
      <c r="X164" s="132" t="s">
        <v>2148</v>
      </c>
    </row>
    <row r="165" spans="1:24" s="182" customFormat="1" ht="107.25" customHeight="1" x14ac:dyDescent="0.2">
      <c r="A165" s="128" t="s">
        <v>2149</v>
      </c>
      <c r="B165" s="33" t="s">
        <v>182</v>
      </c>
      <c r="C165" s="98" t="s">
        <v>216</v>
      </c>
      <c r="D165" s="98" t="s">
        <v>773</v>
      </c>
      <c r="E165" s="98" t="s">
        <v>774</v>
      </c>
      <c r="F165" s="98" t="s">
        <v>2150</v>
      </c>
      <c r="G165" s="33" t="s">
        <v>2236</v>
      </c>
      <c r="H165" s="68">
        <v>100</v>
      </c>
      <c r="I165" s="42">
        <v>710000000</v>
      </c>
      <c r="J165" s="33" t="s">
        <v>1195</v>
      </c>
      <c r="K165" s="33" t="s">
        <v>1454</v>
      </c>
      <c r="L165" s="33" t="s">
        <v>1196</v>
      </c>
      <c r="M165" s="42"/>
      <c r="N165" s="67" t="s">
        <v>1445</v>
      </c>
      <c r="O165" s="67" t="s">
        <v>2284</v>
      </c>
      <c r="P165" s="42"/>
      <c r="Q165" s="67"/>
      <c r="R165" s="66"/>
      <c r="S165" s="66"/>
      <c r="T165" s="66">
        <v>4900000</v>
      </c>
      <c r="U165" s="66">
        <v>5488000.0000000009</v>
      </c>
      <c r="V165" s="36" t="s">
        <v>1561</v>
      </c>
      <c r="W165" s="42">
        <v>2016</v>
      </c>
      <c r="X165" s="169" t="s">
        <v>2059</v>
      </c>
    </row>
    <row r="166" spans="1:24" s="182" customFormat="1" ht="114.75" x14ac:dyDescent="0.2">
      <c r="A166" s="128" t="s">
        <v>1593</v>
      </c>
      <c r="B166" s="33" t="s">
        <v>182</v>
      </c>
      <c r="C166" s="98" t="s">
        <v>240</v>
      </c>
      <c r="D166" s="98" t="s">
        <v>781</v>
      </c>
      <c r="E166" s="98" t="s">
        <v>781</v>
      </c>
      <c r="F166" s="98" t="s">
        <v>2043</v>
      </c>
      <c r="G166" s="33" t="s">
        <v>1427</v>
      </c>
      <c r="H166" s="68">
        <v>100</v>
      </c>
      <c r="I166" s="42">
        <v>710000000</v>
      </c>
      <c r="J166" s="33" t="s">
        <v>1195</v>
      </c>
      <c r="K166" s="33" t="s">
        <v>1443</v>
      </c>
      <c r="L166" s="33" t="s">
        <v>1196</v>
      </c>
      <c r="M166" s="42"/>
      <c r="N166" s="33" t="s">
        <v>1431</v>
      </c>
      <c r="O166" s="36" t="s">
        <v>2286</v>
      </c>
      <c r="P166" s="42"/>
      <c r="Q166" s="67"/>
      <c r="R166" s="66"/>
      <c r="S166" s="66"/>
      <c r="T166" s="66">
        <v>0</v>
      </c>
      <c r="U166" s="66">
        <v>0</v>
      </c>
      <c r="V166" s="36" t="s">
        <v>1561</v>
      </c>
      <c r="W166" s="42">
        <v>2016</v>
      </c>
      <c r="X166" s="132" t="s">
        <v>2148</v>
      </c>
    </row>
    <row r="167" spans="1:24" s="182" customFormat="1" ht="114.75" x14ac:dyDescent="0.2">
      <c r="A167" s="128" t="s">
        <v>2151</v>
      </c>
      <c r="B167" s="33" t="s">
        <v>182</v>
      </c>
      <c r="C167" s="98" t="s">
        <v>240</v>
      </c>
      <c r="D167" s="98" t="s">
        <v>781</v>
      </c>
      <c r="E167" s="98" t="s">
        <v>781</v>
      </c>
      <c r="F167" s="98" t="s">
        <v>2152</v>
      </c>
      <c r="G167" s="33" t="s">
        <v>1427</v>
      </c>
      <c r="H167" s="68">
        <v>100</v>
      </c>
      <c r="I167" s="42">
        <v>710000000</v>
      </c>
      <c r="J167" s="33" t="s">
        <v>1195</v>
      </c>
      <c r="K167" s="33" t="s">
        <v>1431</v>
      </c>
      <c r="L167" s="33" t="s">
        <v>1196</v>
      </c>
      <c r="M167" s="42"/>
      <c r="N167" s="33" t="s">
        <v>1473</v>
      </c>
      <c r="O167" s="36" t="s">
        <v>2286</v>
      </c>
      <c r="P167" s="42"/>
      <c r="Q167" s="67"/>
      <c r="R167" s="66"/>
      <c r="S167" s="66"/>
      <c r="T167" s="66">
        <v>1200000</v>
      </c>
      <c r="U167" s="66">
        <v>1344000.0000000002</v>
      </c>
      <c r="V167" s="36" t="s">
        <v>1561</v>
      </c>
      <c r="W167" s="42">
        <v>2016</v>
      </c>
      <c r="X167" s="169" t="s">
        <v>2059</v>
      </c>
    </row>
    <row r="168" spans="1:24" s="103" customFormat="1" ht="89.25" x14ac:dyDescent="0.2">
      <c r="A168" s="128" t="s">
        <v>1594</v>
      </c>
      <c r="B168" s="33" t="s">
        <v>182</v>
      </c>
      <c r="C168" s="98" t="s">
        <v>210</v>
      </c>
      <c r="D168" s="98" t="s">
        <v>772</v>
      </c>
      <c r="E168" s="98" t="s">
        <v>772</v>
      </c>
      <c r="F168" s="98" t="s">
        <v>2006</v>
      </c>
      <c r="G168" s="33" t="s">
        <v>2234</v>
      </c>
      <c r="H168" s="68">
        <v>40</v>
      </c>
      <c r="I168" s="42">
        <v>710000000</v>
      </c>
      <c r="J168" s="33" t="s">
        <v>1195</v>
      </c>
      <c r="K168" s="76" t="s">
        <v>1441</v>
      </c>
      <c r="L168" s="33" t="s">
        <v>1196</v>
      </c>
      <c r="M168" s="42"/>
      <c r="N168" s="33" t="s">
        <v>1470</v>
      </c>
      <c r="O168" s="67" t="s">
        <v>2284</v>
      </c>
      <c r="P168" s="42"/>
      <c r="Q168" s="67"/>
      <c r="R168" s="66"/>
      <c r="S168" s="66"/>
      <c r="T168" s="66">
        <v>914012600</v>
      </c>
      <c r="U168" s="66">
        <v>1023694112.0000001</v>
      </c>
      <c r="V168" s="36" t="s">
        <v>1561</v>
      </c>
      <c r="W168" s="42">
        <v>2016</v>
      </c>
      <c r="X168" s="161"/>
    </row>
    <row r="169" spans="1:24" s="103" customFormat="1" ht="102" x14ac:dyDescent="0.2">
      <c r="A169" s="128" t="s">
        <v>1595</v>
      </c>
      <c r="B169" s="33" t="s">
        <v>182</v>
      </c>
      <c r="C169" s="98" t="s">
        <v>86</v>
      </c>
      <c r="D169" s="34" t="s">
        <v>1813</v>
      </c>
      <c r="E169" s="34" t="s">
        <v>1813</v>
      </c>
      <c r="F169" s="107" t="s">
        <v>775</v>
      </c>
      <c r="G169" s="33" t="s">
        <v>1427</v>
      </c>
      <c r="H169" s="68">
        <v>90</v>
      </c>
      <c r="I169" s="42">
        <v>710000000</v>
      </c>
      <c r="J169" s="33" t="s">
        <v>1195</v>
      </c>
      <c r="K169" s="33" t="s">
        <v>1433</v>
      </c>
      <c r="L169" s="65" t="s">
        <v>1213</v>
      </c>
      <c r="M169" s="42"/>
      <c r="N169" s="33" t="s">
        <v>1487</v>
      </c>
      <c r="O169" s="67" t="s">
        <v>2315</v>
      </c>
      <c r="P169" s="42"/>
      <c r="Q169" s="67"/>
      <c r="R169" s="66"/>
      <c r="S169" s="66"/>
      <c r="T169" s="66">
        <v>3845405196.4299998</v>
      </c>
      <c r="U169" s="66">
        <v>4306853820</v>
      </c>
      <c r="V169" s="36" t="s">
        <v>1559</v>
      </c>
      <c r="W169" s="42">
        <v>2015</v>
      </c>
      <c r="X169" s="161"/>
    </row>
    <row r="170" spans="1:24" s="182" customFormat="1" ht="102" x14ac:dyDescent="0.2">
      <c r="A170" s="128" t="s">
        <v>1596</v>
      </c>
      <c r="B170" s="33" t="s">
        <v>182</v>
      </c>
      <c r="C170" s="98" t="s">
        <v>86</v>
      </c>
      <c r="D170" s="34" t="s">
        <v>1813</v>
      </c>
      <c r="E170" s="34" t="s">
        <v>1813</v>
      </c>
      <c r="F170" s="107" t="s">
        <v>776</v>
      </c>
      <c r="G170" s="33" t="s">
        <v>1427</v>
      </c>
      <c r="H170" s="68">
        <v>90</v>
      </c>
      <c r="I170" s="42">
        <v>710000000</v>
      </c>
      <c r="J170" s="33" t="s">
        <v>1195</v>
      </c>
      <c r="K170" s="33" t="s">
        <v>1433</v>
      </c>
      <c r="L170" s="65" t="s">
        <v>1197</v>
      </c>
      <c r="M170" s="42"/>
      <c r="N170" s="33" t="s">
        <v>1487</v>
      </c>
      <c r="O170" s="67" t="s">
        <v>2315</v>
      </c>
      <c r="P170" s="42"/>
      <c r="Q170" s="67"/>
      <c r="R170" s="66"/>
      <c r="S170" s="66"/>
      <c r="T170" s="66">
        <v>0</v>
      </c>
      <c r="U170" s="66">
        <v>0</v>
      </c>
      <c r="V170" s="36" t="s">
        <v>1559</v>
      </c>
      <c r="W170" s="38">
        <v>2016</v>
      </c>
      <c r="X170" s="132" t="s">
        <v>2148</v>
      </c>
    </row>
    <row r="171" spans="1:24" s="182" customFormat="1" ht="89.25" x14ac:dyDescent="0.2">
      <c r="A171" s="128" t="s">
        <v>2153</v>
      </c>
      <c r="B171" s="33" t="s">
        <v>182</v>
      </c>
      <c r="C171" s="98" t="s">
        <v>86</v>
      </c>
      <c r="D171" s="34" t="s">
        <v>1813</v>
      </c>
      <c r="E171" s="34" t="s">
        <v>1813</v>
      </c>
      <c r="F171" s="107" t="s">
        <v>2154</v>
      </c>
      <c r="G171" s="33" t="s">
        <v>1427</v>
      </c>
      <c r="H171" s="68">
        <v>90</v>
      </c>
      <c r="I171" s="42">
        <v>710000000</v>
      </c>
      <c r="J171" s="33" t="s">
        <v>1195</v>
      </c>
      <c r="K171" s="33" t="s">
        <v>1453</v>
      </c>
      <c r="L171" s="65" t="s">
        <v>1197</v>
      </c>
      <c r="M171" s="42"/>
      <c r="N171" s="33" t="s">
        <v>1487</v>
      </c>
      <c r="O171" s="67" t="s">
        <v>2315</v>
      </c>
      <c r="P171" s="42"/>
      <c r="Q171" s="67"/>
      <c r="R171" s="66"/>
      <c r="S171" s="66"/>
      <c r="T171" s="66">
        <v>764759688.39285707</v>
      </c>
      <c r="U171" s="66">
        <v>856530851</v>
      </c>
      <c r="V171" s="36" t="s">
        <v>1559</v>
      </c>
      <c r="W171" s="42">
        <v>2016</v>
      </c>
      <c r="X171" s="169" t="s">
        <v>2065</v>
      </c>
    </row>
    <row r="172" spans="1:24" s="182" customFormat="1" ht="89.25" x14ac:dyDescent="0.2">
      <c r="A172" s="128" t="s">
        <v>1597</v>
      </c>
      <c r="B172" s="33" t="s">
        <v>182</v>
      </c>
      <c r="C172" s="98" t="s">
        <v>229</v>
      </c>
      <c r="D172" s="34" t="s">
        <v>1813</v>
      </c>
      <c r="E172" s="34" t="s">
        <v>1813</v>
      </c>
      <c r="F172" s="107" t="s">
        <v>777</v>
      </c>
      <c r="G172" s="33" t="s">
        <v>1427</v>
      </c>
      <c r="H172" s="68">
        <v>60</v>
      </c>
      <c r="I172" s="42">
        <v>710000000</v>
      </c>
      <c r="J172" s="33" t="s">
        <v>1195</v>
      </c>
      <c r="K172" s="33" t="s">
        <v>1433</v>
      </c>
      <c r="L172" s="45" t="s">
        <v>1209</v>
      </c>
      <c r="M172" s="42"/>
      <c r="N172" s="33" t="s">
        <v>1487</v>
      </c>
      <c r="O172" s="67" t="s">
        <v>2315</v>
      </c>
      <c r="P172" s="42"/>
      <c r="Q172" s="67"/>
      <c r="R172" s="66"/>
      <c r="S172" s="66"/>
      <c r="T172" s="66">
        <v>0</v>
      </c>
      <c r="U172" s="66">
        <v>0</v>
      </c>
      <c r="V172" s="36" t="s">
        <v>1559</v>
      </c>
      <c r="W172" s="38">
        <v>2016</v>
      </c>
      <c r="X172" s="132" t="s">
        <v>2148</v>
      </c>
    </row>
    <row r="173" spans="1:24" s="182" customFormat="1" ht="89.25" x14ac:dyDescent="0.2">
      <c r="A173" s="128" t="s">
        <v>2155</v>
      </c>
      <c r="B173" s="33" t="s">
        <v>182</v>
      </c>
      <c r="C173" s="98" t="s">
        <v>229</v>
      </c>
      <c r="D173" s="34" t="s">
        <v>1813</v>
      </c>
      <c r="E173" s="34" t="s">
        <v>1813</v>
      </c>
      <c r="F173" s="107" t="s">
        <v>777</v>
      </c>
      <c r="G173" s="33" t="s">
        <v>1427</v>
      </c>
      <c r="H173" s="68">
        <v>60</v>
      </c>
      <c r="I173" s="42">
        <v>710000000</v>
      </c>
      <c r="J173" s="33" t="s">
        <v>1195</v>
      </c>
      <c r="K173" s="33" t="s">
        <v>1454</v>
      </c>
      <c r="L173" s="45" t="s">
        <v>1209</v>
      </c>
      <c r="M173" s="42"/>
      <c r="N173" s="33" t="s">
        <v>1481</v>
      </c>
      <c r="O173" s="67" t="s">
        <v>2315</v>
      </c>
      <c r="P173" s="42"/>
      <c r="Q173" s="67"/>
      <c r="R173" s="66"/>
      <c r="S173" s="66"/>
      <c r="T173" s="66">
        <v>1050191125</v>
      </c>
      <c r="U173" s="66">
        <v>1176214060</v>
      </c>
      <c r="V173" s="36"/>
      <c r="W173" s="42">
        <v>2016</v>
      </c>
      <c r="X173" s="169" t="s">
        <v>2067</v>
      </c>
    </row>
    <row r="174" spans="1:24" s="103" customFormat="1" ht="76.5" x14ac:dyDescent="0.2">
      <c r="A174" s="128" t="s">
        <v>1598</v>
      </c>
      <c r="B174" s="33" t="s">
        <v>182</v>
      </c>
      <c r="C174" s="98" t="s">
        <v>222</v>
      </c>
      <c r="D174" s="98" t="s">
        <v>778</v>
      </c>
      <c r="E174" s="98" t="s">
        <v>779</v>
      </c>
      <c r="F174" s="98" t="s">
        <v>2013</v>
      </c>
      <c r="G174" s="33" t="s">
        <v>1427</v>
      </c>
      <c r="H174" s="40">
        <v>100</v>
      </c>
      <c r="I174" s="42">
        <v>710000000</v>
      </c>
      <c r="J174" s="33" t="s">
        <v>1195</v>
      </c>
      <c r="K174" s="33" t="s">
        <v>1450</v>
      </c>
      <c r="L174" s="33" t="s">
        <v>1195</v>
      </c>
      <c r="M174" s="42"/>
      <c r="N174" s="33" t="s">
        <v>1449</v>
      </c>
      <c r="O174" s="36" t="s">
        <v>2286</v>
      </c>
      <c r="P174" s="42"/>
      <c r="Q174" s="42"/>
      <c r="R174" s="66"/>
      <c r="S174" s="66"/>
      <c r="T174" s="66">
        <v>500000</v>
      </c>
      <c r="U174" s="66">
        <v>560000</v>
      </c>
      <c r="V174" s="36" t="s">
        <v>1561</v>
      </c>
      <c r="W174" s="42">
        <v>2016</v>
      </c>
      <c r="X174" s="161"/>
    </row>
    <row r="175" spans="1:24" s="74" customFormat="1" ht="51" customHeight="1" x14ac:dyDescent="0.2">
      <c r="A175" s="128" t="s">
        <v>1599</v>
      </c>
      <c r="B175" s="33" t="s">
        <v>182</v>
      </c>
      <c r="C175" s="98" t="s">
        <v>253</v>
      </c>
      <c r="D175" s="98" t="s">
        <v>1819</v>
      </c>
      <c r="E175" s="98" t="s">
        <v>1819</v>
      </c>
      <c r="F175" s="98" t="s">
        <v>2037</v>
      </c>
      <c r="G175" s="33" t="s">
        <v>1427</v>
      </c>
      <c r="H175" s="40">
        <v>100</v>
      </c>
      <c r="I175" s="42">
        <v>710000000</v>
      </c>
      <c r="J175" s="33" t="s">
        <v>1195</v>
      </c>
      <c r="K175" s="33" t="s">
        <v>1445</v>
      </c>
      <c r="L175" s="33" t="s">
        <v>1195</v>
      </c>
      <c r="M175" s="42"/>
      <c r="N175" s="42" t="s">
        <v>1473</v>
      </c>
      <c r="O175" s="36" t="s">
        <v>2286</v>
      </c>
      <c r="P175" s="42"/>
      <c r="Q175" s="42"/>
      <c r="R175" s="66"/>
      <c r="S175" s="66"/>
      <c r="T175" s="66">
        <v>999999.99999999988</v>
      </c>
      <c r="U175" s="66">
        <v>1120000</v>
      </c>
      <c r="V175" s="36" t="s">
        <v>1561</v>
      </c>
      <c r="W175" s="42">
        <v>2016</v>
      </c>
      <c r="X175" s="161"/>
    </row>
    <row r="176" spans="1:24" s="182" customFormat="1" ht="89.25" x14ac:dyDescent="0.2">
      <c r="A176" s="128" t="s">
        <v>1600</v>
      </c>
      <c r="B176" s="33" t="s">
        <v>182</v>
      </c>
      <c r="C176" s="98" t="s">
        <v>236</v>
      </c>
      <c r="D176" s="98" t="s">
        <v>2014</v>
      </c>
      <c r="E176" s="98" t="s">
        <v>2014</v>
      </c>
      <c r="F176" s="98" t="s">
        <v>780</v>
      </c>
      <c r="G176" s="33" t="s">
        <v>1427</v>
      </c>
      <c r="H176" s="40">
        <v>100</v>
      </c>
      <c r="I176" s="42">
        <v>710000000</v>
      </c>
      <c r="J176" s="33" t="s">
        <v>1195</v>
      </c>
      <c r="K176" s="33" t="s">
        <v>1438</v>
      </c>
      <c r="L176" s="33" t="s">
        <v>1196</v>
      </c>
      <c r="M176" s="42"/>
      <c r="N176" s="76" t="s">
        <v>1466</v>
      </c>
      <c r="O176" s="68" t="s">
        <v>2287</v>
      </c>
      <c r="P176" s="42"/>
      <c r="Q176" s="42"/>
      <c r="R176" s="66"/>
      <c r="S176" s="66"/>
      <c r="T176" s="66">
        <v>0</v>
      </c>
      <c r="U176" s="66">
        <v>0</v>
      </c>
      <c r="V176" s="36" t="s">
        <v>1559</v>
      </c>
      <c r="W176" s="42">
        <v>2016</v>
      </c>
      <c r="X176" s="132" t="s">
        <v>2148</v>
      </c>
    </row>
    <row r="177" spans="1:149" s="182" customFormat="1" ht="89.25" x14ac:dyDescent="0.2">
      <c r="A177" s="128" t="s">
        <v>2156</v>
      </c>
      <c r="B177" s="33" t="s">
        <v>182</v>
      </c>
      <c r="C177" s="98" t="s">
        <v>236</v>
      </c>
      <c r="D177" s="98" t="s">
        <v>2014</v>
      </c>
      <c r="E177" s="98" t="s">
        <v>2014</v>
      </c>
      <c r="F177" s="98" t="s">
        <v>780</v>
      </c>
      <c r="G177" s="33" t="s">
        <v>1427</v>
      </c>
      <c r="H177" s="40">
        <v>100</v>
      </c>
      <c r="I177" s="42">
        <v>710000000</v>
      </c>
      <c r="J177" s="33" t="s">
        <v>1195</v>
      </c>
      <c r="K177" s="33" t="s">
        <v>1438</v>
      </c>
      <c r="L177" s="33" t="s">
        <v>1196</v>
      </c>
      <c r="M177" s="42"/>
      <c r="N177" s="76" t="s">
        <v>1466</v>
      </c>
      <c r="O177" s="68" t="s">
        <v>2287</v>
      </c>
      <c r="P177" s="42"/>
      <c r="Q177" s="42"/>
      <c r="R177" s="66"/>
      <c r="S177" s="66"/>
      <c r="T177" s="66">
        <v>0</v>
      </c>
      <c r="U177" s="66">
        <v>0</v>
      </c>
      <c r="V177" s="36" t="s">
        <v>1559</v>
      </c>
      <c r="W177" s="42">
        <v>2016</v>
      </c>
      <c r="X177" s="132" t="s">
        <v>2814</v>
      </c>
    </row>
    <row r="178" spans="1:149" s="182" customFormat="1" ht="89.25" x14ac:dyDescent="0.2">
      <c r="A178" s="128" t="s">
        <v>2824</v>
      </c>
      <c r="B178" s="33" t="s">
        <v>182</v>
      </c>
      <c r="C178" s="98" t="s">
        <v>236</v>
      </c>
      <c r="D178" s="98" t="s">
        <v>2014</v>
      </c>
      <c r="E178" s="98" t="s">
        <v>2014</v>
      </c>
      <c r="F178" s="98" t="s">
        <v>780</v>
      </c>
      <c r="G178" s="33" t="s">
        <v>1427</v>
      </c>
      <c r="H178" s="40">
        <v>100</v>
      </c>
      <c r="I178" s="42">
        <v>710000000</v>
      </c>
      <c r="J178" s="33" t="s">
        <v>1195</v>
      </c>
      <c r="K178" s="33" t="s">
        <v>1438</v>
      </c>
      <c r="L178" s="33" t="s">
        <v>1196</v>
      </c>
      <c r="M178" s="42"/>
      <c r="N178" s="76" t="s">
        <v>1466</v>
      </c>
      <c r="O178" s="68" t="s">
        <v>2287</v>
      </c>
      <c r="P178" s="42"/>
      <c r="Q178" s="42"/>
      <c r="R178" s="66"/>
      <c r="S178" s="66"/>
      <c r="T178" s="66">
        <v>272036098.57142854</v>
      </c>
      <c r="U178" s="66">
        <v>304680430.39999998</v>
      </c>
      <c r="V178" s="36" t="s">
        <v>1559</v>
      </c>
      <c r="W178" s="42">
        <v>2016</v>
      </c>
      <c r="X178" s="169" t="s">
        <v>2753</v>
      </c>
    </row>
    <row r="179" spans="1:149" s="74" customFormat="1" ht="51" customHeight="1" x14ac:dyDescent="0.25">
      <c r="A179" s="128" t="s">
        <v>1601</v>
      </c>
      <c r="B179" s="33" t="s">
        <v>182</v>
      </c>
      <c r="C179" s="100" t="s">
        <v>263</v>
      </c>
      <c r="D179" s="100" t="s">
        <v>1820</v>
      </c>
      <c r="E179" s="100" t="s">
        <v>1820</v>
      </c>
      <c r="F179" s="34" t="s">
        <v>1821</v>
      </c>
      <c r="G179" s="33" t="s">
        <v>2236</v>
      </c>
      <c r="H179" s="44">
        <v>90</v>
      </c>
      <c r="I179" s="33">
        <v>710000000</v>
      </c>
      <c r="J179" s="33" t="s">
        <v>1195</v>
      </c>
      <c r="K179" s="99" t="s">
        <v>1428</v>
      </c>
      <c r="L179" s="33" t="s">
        <v>1195</v>
      </c>
      <c r="M179" s="33"/>
      <c r="N179" s="33" t="s">
        <v>1451</v>
      </c>
      <c r="O179" s="36" t="s">
        <v>2288</v>
      </c>
      <c r="P179" s="33"/>
      <c r="Q179" s="33"/>
      <c r="R179" s="48"/>
      <c r="S179" s="37"/>
      <c r="T179" s="37">
        <v>829200</v>
      </c>
      <c r="U179" s="37">
        <v>829200</v>
      </c>
      <c r="V179" s="33"/>
      <c r="W179" s="33">
        <v>2016</v>
      </c>
      <c r="X179" s="73" t="s">
        <v>2015</v>
      </c>
    </row>
    <row r="180" spans="1:149" s="74" customFormat="1" ht="51" customHeight="1" x14ac:dyDescent="0.25">
      <c r="A180" s="128" t="s">
        <v>1602</v>
      </c>
      <c r="B180" s="33" t="s">
        <v>182</v>
      </c>
      <c r="C180" s="100" t="s">
        <v>263</v>
      </c>
      <c r="D180" s="100" t="s">
        <v>1820</v>
      </c>
      <c r="E180" s="100" t="s">
        <v>1820</v>
      </c>
      <c r="F180" s="34" t="s">
        <v>1822</v>
      </c>
      <c r="G180" s="33" t="s">
        <v>2236</v>
      </c>
      <c r="H180" s="44">
        <v>90</v>
      </c>
      <c r="I180" s="33">
        <v>710000000</v>
      </c>
      <c r="J180" s="33" t="s">
        <v>1195</v>
      </c>
      <c r="K180" s="33" t="s">
        <v>1428</v>
      </c>
      <c r="L180" s="33" t="s">
        <v>1195</v>
      </c>
      <c r="M180" s="33"/>
      <c r="N180" s="33" t="s">
        <v>1451</v>
      </c>
      <c r="O180" s="36" t="s">
        <v>2288</v>
      </c>
      <c r="P180" s="33"/>
      <c r="Q180" s="33"/>
      <c r="R180" s="48"/>
      <c r="S180" s="37"/>
      <c r="T180" s="37">
        <v>292800</v>
      </c>
      <c r="U180" s="37">
        <v>292800</v>
      </c>
      <c r="V180" s="33"/>
      <c r="W180" s="33">
        <v>2016</v>
      </c>
      <c r="X180" s="73" t="s">
        <v>2015</v>
      </c>
    </row>
    <row r="181" spans="1:149" s="74" customFormat="1" ht="51" customHeight="1" x14ac:dyDescent="0.25">
      <c r="A181" s="128" t="s">
        <v>1603</v>
      </c>
      <c r="B181" s="33" t="s">
        <v>182</v>
      </c>
      <c r="C181" s="100" t="s">
        <v>263</v>
      </c>
      <c r="D181" s="100" t="s">
        <v>1820</v>
      </c>
      <c r="E181" s="100" t="s">
        <v>1820</v>
      </c>
      <c r="F181" s="34" t="s">
        <v>1823</v>
      </c>
      <c r="G181" s="33" t="s">
        <v>2236</v>
      </c>
      <c r="H181" s="44">
        <v>90</v>
      </c>
      <c r="I181" s="33">
        <v>710000000</v>
      </c>
      <c r="J181" s="33" t="s">
        <v>1195</v>
      </c>
      <c r="K181" s="33" t="s">
        <v>1428</v>
      </c>
      <c r="L181" s="33" t="s">
        <v>1195</v>
      </c>
      <c r="M181" s="33"/>
      <c r="N181" s="33" t="s">
        <v>1451</v>
      </c>
      <c r="O181" s="36" t="s">
        <v>2288</v>
      </c>
      <c r="P181" s="33"/>
      <c r="Q181" s="33"/>
      <c r="R181" s="48"/>
      <c r="S181" s="37"/>
      <c r="T181" s="37">
        <v>478500</v>
      </c>
      <c r="U181" s="37">
        <v>478500</v>
      </c>
      <c r="V181" s="33"/>
      <c r="W181" s="33">
        <v>2016</v>
      </c>
      <c r="X181" s="73" t="s">
        <v>2015</v>
      </c>
    </row>
    <row r="182" spans="1:149" s="74" customFormat="1" ht="51" customHeight="1" x14ac:dyDescent="0.25">
      <c r="A182" s="128" t="s">
        <v>1604</v>
      </c>
      <c r="B182" s="33" t="s">
        <v>182</v>
      </c>
      <c r="C182" s="100" t="s">
        <v>263</v>
      </c>
      <c r="D182" s="100" t="s">
        <v>1820</v>
      </c>
      <c r="E182" s="100" t="s">
        <v>1820</v>
      </c>
      <c r="F182" s="34" t="s">
        <v>1824</v>
      </c>
      <c r="G182" s="33" t="s">
        <v>2236</v>
      </c>
      <c r="H182" s="44">
        <v>90</v>
      </c>
      <c r="I182" s="33">
        <v>710000000</v>
      </c>
      <c r="J182" s="33" t="s">
        <v>1195</v>
      </c>
      <c r="K182" s="33" t="s">
        <v>1428</v>
      </c>
      <c r="L182" s="33" t="s">
        <v>1195</v>
      </c>
      <c r="M182" s="33"/>
      <c r="N182" s="33" t="s">
        <v>1451</v>
      </c>
      <c r="O182" s="36" t="s">
        <v>2288</v>
      </c>
      <c r="P182" s="33"/>
      <c r="Q182" s="33"/>
      <c r="R182" s="48"/>
      <c r="S182" s="37"/>
      <c r="T182" s="37">
        <v>182400</v>
      </c>
      <c r="U182" s="37">
        <v>182400</v>
      </c>
      <c r="V182" s="33"/>
      <c r="W182" s="33">
        <v>2016</v>
      </c>
      <c r="X182" s="73" t="s">
        <v>2015</v>
      </c>
    </row>
    <row r="183" spans="1:149" s="74" customFormat="1" ht="51" customHeight="1" x14ac:dyDescent="0.25">
      <c r="A183" s="128" t="s">
        <v>1605</v>
      </c>
      <c r="B183" s="33" t="s">
        <v>182</v>
      </c>
      <c r="C183" s="100" t="s">
        <v>263</v>
      </c>
      <c r="D183" s="100" t="s">
        <v>1820</v>
      </c>
      <c r="E183" s="100" t="s">
        <v>1820</v>
      </c>
      <c r="F183" s="34" t="s">
        <v>1825</v>
      </c>
      <c r="G183" s="33" t="s">
        <v>2236</v>
      </c>
      <c r="H183" s="44">
        <v>90</v>
      </c>
      <c r="I183" s="33">
        <v>710000000</v>
      </c>
      <c r="J183" s="33" t="s">
        <v>1195</v>
      </c>
      <c r="K183" s="33" t="s">
        <v>1428</v>
      </c>
      <c r="L183" s="33" t="s">
        <v>1195</v>
      </c>
      <c r="M183" s="33"/>
      <c r="N183" s="33" t="s">
        <v>1451</v>
      </c>
      <c r="O183" s="36" t="s">
        <v>2288</v>
      </c>
      <c r="P183" s="33"/>
      <c r="Q183" s="33"/>
      <c r="R183" s="48"/>
      <c r="S183" s="37"/>
      <c r="T183" s="37">
        <v>130000</v>
      </c>
      <c r="U183" s="37">
        <v>130000</v>
      </c>
      <c r="V183" s="33"/>
      <c r="W183" s="33">
        <v>2016</v>
      </c>
      <c r="X183" s="73" t="s">
        <v>2015</v>
      </c>
    </row>
    <row r="184" spans="1:149" s="74" customFormat="1" ht="51" customHeight="1" x14ac:dyDescent="0.25">
      <c r="A184" s="128" t="s">
        <v>1606</v>
      </c>
      <c r="B184" s="33" t="s">
        <v>182</v>
      </c>
      <c r="C184" s="100" t="s">
        <v>263</v>
      </c>
      <c r="D184" s="100" t="s">
        <v>1820</v>
      </c>
      <c r="E184" s="100" t="s">
        <v>1820</v>
      </c>
      <c r="F184" s="34" t="s">
        <v>1826</v>
      </c>
      <c r="G184" s="33" t="s">
        <v>2236</v>
      </c>
      <c r="H184" s="44">
        <v>90</v>
      </c>
      <c r="I184" s="33">
        <v>710000000</v>
      </c>
      <c r="J184" s="33" t="s">
        <v>1195</v>
      </c>
      <c r="K184" s="33" t="s">
        <v>1428</v>
      </c>
      <c r="L184" s="33" t="s">
        <v>1195</v>
      </c>
      <c r="M184" s="33"/>
      <c r="N184" s="33" t="s">
        <v>1451</v>
      </c>
      <c r="O184" s="36" t="s">
        <v>2288</v>
      </c>
      <c r="P184" s="33"/>
      <c r="Q184" s="33"/>
      <c r="R184" s="48"/>
      <c r="S184" s="37"/>
      <c r="T184" s="37">
        <v>238000</v>
      </c>
      <c r="U184" s="37">
        <v>238000</v>
      </c>
      <c r="V184" s="33"/>
      <c r="W184" s="33">
        <v>2016</v>
      </c>
      <c r="X184" s="73" t="s">
        <v>2015</v>
      </c>
    </row>
    <row r="185" spans="1:149" s="145" customFormat="1" ht="76.5" x14ac:dyDescent="0.25">
      <c r="A185" s="128" t="s">
        <v>1607</v>
      </c>
      <c r="B185" s="33" t="s">
        <v>182</v>
      </c>
      <c r="C185" s="100" t="s">
        <v>263</v>
      </c>
      <c r="D185" s="100" t="s">
        <v>1820</v>
      </c>
      <c r="E185" s="100" t="s">
        <v>1820</v>
      </c>
      <c r="F185" s="34" t="s">
        <v>1827</v>
      </c>
      <c r="G185" s="33" t="s">
        <v>2236</v>
      </c>
      <c r="H185" s="44">
        <v>90</v>
      </c>
      <c r="I185" s="33">
        <v>710000000</v>
      </c>
      <c r="J185" s="33" t="s">
        <v>1195</v>
      </c>
      <c r="K185" s="33" t="s">
        <v>1428</v>
      </c>
      <c r="L185" s="33" t="s">
        <v>1195</v>
      </c>
      <c r="M185" s="33"/>
      <c r="N185" s="33" t="s">
        <v>1451</v>
      </c>
      <c r="O185" s="36" t="s">
        <v>2288</v>
      </c>
      <c r="P185" s="33"/>
      <c r="Q185" s="33"/>
      <c r="R185" s="48"/>
      <c r="S185" s="37"/>
      <c r="T185" s="37">
        <v>92500</v>
      </c>
      <c r="U185" s="37">
        <v>92500</v>
      </c>
      <c r="V185" s="33"/>
      <c r="W185" s="33">
        <v>2016</v>
      </c>
      <c r="X185" s="73" t="s">
        <v>2015</v>
      </c>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row>
    <row r="186" spans="1:149" s="145" customFormat="1" ht="76.5" x14ac:dyDescent="0.25">
      <c r="A186" s="128" t="s">
        <v>1608</v>
      </c>
      <c r="B186" s="33" t="s">
        <v>182</v>
      </c>
      <c r="C186" s="100" t="s">
        <v>263</v>
      </c>
      <c r="D186" s="100" t="s">
        <v>1820</v>
      </c>
      <c r="E186" s="100" t="s">
        <v>1820</v>
      </c>
      <c r="F186" s="34" t="s">
        <v>1828</v>
      </c>
      <c r="G186" s="33" t="s">
        <v>2236</v>
      </c>
      <c r="H186" s="44">
        <v>90</v>
      </c>
      <c r="I186" s="33">
        <v>710000000</v>
      </c>
      <c r="J186" s="33" t="s">
        <v>1195</v>
      </c>
      <c r="K186" s="33" t="s">
        <v>1428</v>
      </c>
      <c r="L186" s="33" t="s">
        <v>1195</v>
      </c>
      <c r="M186" s="33"/>
      <c r="N186" s="33" t="s">
        <v>1451</v>
      </c>
      <c r="O186" s="36" t="s">
        <v>2288</v>
      </c>
      <c r="P186" s="33"/>
      <c r="Q186" s="33"/>
      <c r="R186" s="48"/>
      <c r="S186" s="37"/>
      <c r="T186" s="37">
        <v>76600</v>
      </c>
      <c r="U186" s="37">
        <v>76600</v>
      </c>
      <c r="V186" s="33"/>
      <c r="W186" s="33">
        <v>2016</v>
      </c>
      <c r="X186" s="73" t="s">
        <v>2015</v>
      </c>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row>
    <row r="187" spans="1:149" s="145" customFormat="1" ht="76.5" x14ac:dyDescent="0.25">
      <c r="A187" s="128" t="s">
        <v>1609</v>
      </c>
      <c r="B187" s="33" t="s">
        <v>182</v>
      </c>
      <c r="C187" s="109" t="s">
        <v>593</v>
      </c>
      <c r="D187" s="100" t="s">
        <v>1528</v>
      </c>
      <c r="E187" s="100" t="s">
        <v>1528</v>
      </c>
      <c r="F187" s="100" t="s">
        <v>1529</v>
      </c>
      <c r="G187" s="33" t="s">
        <v>2235</v>
      </c>
      <c r="H187" s="35">
        <v>50</v>
      </c>
      <c r="I187" s="33">
        <v>710000000</v>
      </c>
      <c r="J187" s="33" t="s">
        <v>1195</v>
      </c>
      <c r="K187" s="33" t="s">
        <v>1443</v>
      </c>
      <c r="L187" s="33" t="s">
        <v>1202</v>
      </c>
      <c r="M187" s="78"/>
      <c r="N187" s="33" t="s">
        <v>1460</v>
      </c>
      <c r="O187" s="36" t="s">
        <v>2289</v>
      </c>
      <c r="P187" s="33"/>
      <c r="Q187" s="33"/>
      <c r="R187" s="37"/>
      <c r="S187" s="37"/>
      <c r="T187" s="37">
        <v>0</v>
      </c>
      <c r="U187" s="37">
        <v>0</v>
      </c>
      <c r="V187" s="38"/>
      <c r="W187" s="33">
        <v>2016</v>
      </c>
      <c r="X187" s="132" t="s">
        <v>2540</v>
      </c>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row>
    <row r="188" spans="1:149" s="145" customFormat="1" ht="76.5" x14ac:dyDescent="0.25">
      <c r="A188" s="128" t="s">
        <v>2583</v>
      </c>
      <c r="B188" s="33" t="s">
        <v>182</v>
      </c>
      <c r="C188" s="109" t="s">
        <v>593</v>
      </c>
      <c r="D188" s="100" t="s">
        <v>1528</v>
      </c>
      <c r="E188" s="100" t="s">
        <v>1528</v>
      </c>
      <c r="F188" s="100" t="s">
        <v>2584</v>
      </c>
      <c r="G188" s="33" t="s">
        <v>2235</v>
      </c>
      <c r="H188" s="35">
        <v>50</v>
      </c>
      <c r="I188" s="33">
        <v>710000000</v>
      </c>
      <c r="J188" s="33" t="s">
        <v>1195</v>
      </c>
      <c r="K188" s="33" t="s">
        <v>1440</v>
      </c>
      <c r="L188" s="33" t="s">
        <v>1202</v>
      </c>
      <c r="M188" s="78"/>
      <c r="N188" s="33" t="s">
        <v>1469</v>
      </c>
      <c r="O188" s="36" t="s">
        <v>2289</v>
      </c>
      <c r="P188" s="33"/>
      <c r="Q188" s="33"/>
      <c r="R188" s="37"/>
      <c r="S188" s="37"/>
      <c r="T188" s="37">
        <v>969641964.28571415</v>
      </c>
      <c r="U188" s="37">
        <v>1085999000</v>
      </c>
      <c r="V188" s="38"/>
      <c r="W188" s="33">
        <v>2016</v>
      </c>
      <c r="X188" s="73" t="s">
        <v>2375</v>
      </c>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row>
    <row r="189" spans="1:149" s="145" customFormat="1" ht="76.5" x14ac:dyDescent="0.25">
      <c r="A189" s="128" t="s">
        <v>1610</v>
      </c>
      <c r="B189" s="33" t="s">
        <v>182</v>
      </c>
      <c r="C189" s="109" t="s">
        <v>593</v>
      </c>
      <c r="D189" s="100" t="s">
        <v>1528</v>
      </c>
      <c r="E189" s="100" t="s">
        <v>1528</v>
      </c>
      <c r="F189" s="100" t="s">
        <v>1530</v>
      </c>
      <c r="G189" s="33" t="s">
        <v>1427</v>
      </c>
      <c r="H189" s="35">
        <v>50</v>
      </c>
      <c r="I189" s="33">
        <v>710000000</v>
      </c>
      <c r="J189" s="33" t="s">
        <v>1195</v>
      </c>
      <c r="K189" s="33" t="s">
        <v>1443</v>
      </c>
      <c r="L189" s="33" t="s">
        <v>1197</v>
      </c>
      <c r="M189" s="78"/>
      <c r="N189" s="33" t="s">
        <v>1460</v>
      </c>
      <c r="O189" s="36" t="s">
        <v>2285</v>
      </c>
      <c r="P189" s="78"/>
      <c r="Q189" s="78"/>
      <c r="R189" s="37"/>
      <c r="S189" s="37"/>
      <c r="T189" s="37">
        <v>0</v>
      </c>
      <c r="U189" s="37">
        <v>0</v>
      </c>
      <c r="V189" s="36" t="s">
        <v>1559</v>
      </c>
      <c r="W189" s="33">
        <v>2016</v>
      </c>
      <c r="X189" s="132" t="s">
        <v>2540</v>
      </c>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row>
    <row r="190" spans="1:149" s="145" customFormat="1" ht="76.5" x14ac:dyDescent="0.25">
      <c r="A190" s="128" t="s">
        <v>2585</v>
      </c>
      <c r="B190" s="33" t="s">
        <v>182</v>
      </c>
      <c r="C190" s="109" t="s">
        <v>593</v>
      </c>
      <c r="D190" s="100" t="s">
        <v>1528</v>
      </c>
      <c r="E190" s="100" t="s">
        <v>1528</v>
      </c>
      <c r="F190" s="100" t="s">
        <v>1530</v>
      </c>
      <c r="G190" s="33" t="s">
        <v>1427</v>
      </c>
      <c r="H190" s="35">
        <v>50</v>
      </c>
      <c r="I190" s="33">
        <v>710000000</v>
      </c>
      <c r="J190" s="33" t="s">
        <v>1195</v>
      </c>
      <c r="K190" s="33" t="s">
        <v>1443</v>
      </c>
      <c r="L190" s="33" t="s">
        <v>1197</v>
      </c>
      <c r="M190" s="78"/>
      <c r="N190" s="33" t="s">
        <v>1460</v>
      </c>
      <c r="O190" s="36" t="s">
        <v>2285</v>
      </c>
      <c r="P190" s="78"/>
      <c r="Q190" s="78"/>
      <c r="R190" s="37"/>
      <c r="S190" s="37"/>
      <c r="T190" s="37">
        <v>0</v>
      </c>
      <c r="U190" s="37">
        <v>0</v>
      </c>
      <c r="V190" s="36" t="s">
        <v>1559</v>
      </c>
      <c r="W190" s="33">
        <v>2016</v>
      </c>
      <c r="X190" s="132" t="s">
        <v>2814</v>
      </c>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row>
    <row r="191" spans="1:149" s="145" customFormat="1" ht="76.5" x14ac:dyDescent="0.25">
      <c r="A191" s="128" t="s">
        <v>2825</v>
      </c>
      <c r="B191" s="33" t="s">
        <v>182</v>
      </c>
      <c r="C191" s="109" t="s">
        <v>593</v>
      </c>
      <c r="D191" s="100" t="s">
        <v>1528</v>
      </c>
      <c r="E191" s="100" t="s">
        <v>1528</v>
      </c>
      <c r="F191" s="100" t="s">
        <v>1530</v>
      </c>
      <c r="G191" s="33" t="s">
        <v>1427</v>
      </c>
      <c r="H191" s="35">
        <v>50</v>
      </c>
      <c r="I191" s="33">
        <v>710000000</v>
      </c>
      <c r="J191" s="33" t="s">
        <v>1195</v>
      </c>
      <c r="K191" s="78" t="s">
        <v>1431</v>
      </c>
      <c r="L191" s="33" t="s">
        <v>1197</v>
      </c>
      <c r="M191" s="78"/>
      <c r="N191" s="33" t="s">
        <v>1475</v>
      </c>
      <c r="O191" s="36" t="s">
        <v>2285</v>
      </c>
      <c r="P191" s="78"/>
      <c r="Q191" s="78"/>
      <c r="R191" s="37"/>
      <c r="S191" s="37"/>
      <c r="T191" s="37">
        <v>358244767.85714281</v>
      </c>
      <c r="U191" s="37">
        <v>401234140</v>
      </c>
      <c r="V191" s="36" t="s">
        <v>1559</v>
      </c>
      <c r="W191" s="33">
        <v>2016</v>
      </c>
      <c r="X191" s="130" t="s">
        <v>2755</v>
      </c>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row>
    <row r="192" spans="1:149" s="145" customFormat="1" ht="76.5" x14ac:dyDescent="0.25">
      <c r="A192" s="128" t="s">
        <v>1611</v>
      </c>
      <c r="B192" s="33" t="s">
        <v>182</v>
      </c>
      <c r="C192" s="109" t="s">
        <v>1278</v>
      </c>
      <c r="D192" s="100" t="s">
        <v>1531</v>
      </c>
      <c r="E192" s="100" t="s">
        <v>1532</v>
      </c>
      <c r="F192" s="100" t="s">
        <v>1533</v>
      </c>
      <c r="G192" s="33" t="s">
        <v>1427</v>
      </c>
      <c r="H192" s="35">
        <v>70</v>
      </c>
      <c r="I192" s="33">
        <v>710000000</v>
      </c>
      <c r="J192" s="33" t="s">
        <v>1195</v>
      </c>
      <c r="K192" s="33" t="s">
        <v>1433</v>
      </c>
      <c r="L192" s="33" t="s">
        <v>1195</v>
      </c>
      <c r="M192" s="78"/>
      <c r="N192" s="33" t="s">
        <v>1487</v>
      </c>
      <c r="O192" s="36" t="s">
        <v>2289</v>
      </c>
      <c r="P192" s="33"/>
      <c r="Q192" s="33"/>
      <c r="R192" s="37"/>
      <c r="S192" s="37"/>
      <c r="T192" s="37">
        <v>0</v>
      </c>
      <c r="U192" s="37">
        <v>0</v>
      </c>
      <c r="V192" s="36" t="s">
        <v>1559</v>
      </c>
      <c r="W192" s="33">
        <v>2015</v>
      </c>
      <c r="X192" s="132" t="s">
        <v>2586</v>
      </c>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row>
    <row r="193" spans="1:148" s="103" customFormat="1" ht="76.5" x14ac:dyDescent="0.2">
      <c r="A193" s="128" t="s">
        <v>1612</v>
      </c>
      <c r="B193" s="33" t="s">
        <v>182</v>
      </c>
      <c r="C193" s="109" t="s">
        <v>593</v>
      </c>
      <c r="D193" s="100" t="s">
        <v>1534</v>
      </c>
      <c r="E193" s="100" t="s">
        <v>1534</v>
      </c>
      <c r="F193" s="100" t="s">
        <v>1535</v>
      </c>
      <c r="G193" s="33" t="s">
        <v>2235</v>
      </c>
      <c r="H193" s="35">
        <v>50</v>
      </c>
      <c r="I193" s="33">
        <v>710000000</v>
      </c>
      <c r="J193" s="33" t="s">
        <v>1195</v>
      </c>
      <c r="K193" s="33" t="s">
        <v>1443</v>
      </c>
      <c r="L193" s="33" t="s">
        <v>1197</v>
      </c>
      <c r="M193" s="78"/>
      <c r="N193" s="33" t="s">
        <v>1460</v>
      </c>
      <c r="O193" s="36" t="s">
        <v>2285</v>
      </c>
      <c r="P193" s="78"/>
      <c r="Q193" s="78"/>
      <c r="R193" s="37"/>
      <c r="S193" s="37"/>
      <c r="T193" s="37">
        <v>0</v>
      </c>
      <c r="U193" s="37">
        <v>0</v>
      </c>
      <c r="V193" s="38"/>
      <c r="W193" s="33">
        <v>2016</v>
      </c>
      <c r="X193" s="132" t="s">
        <v>2540</v>
      </c>
    </row>
    <row r="194" spans="1:148" s="103" customFormat="1" ht="89.25" x14ac:dyDescent="0.2">
      <c r="A194" s="128" t="s">
        <v>2587</v>
      </c>
      <c r="B194" s="33" t="s">
        <v>182</v>
      </c>
      <c r="C194" s="109" t="s">
        <v>593</v>
      </c>
      <c r="D194" s="100" t="s">
        <v>1534</v>
      </c>
      <c r="E194" s="100" t="s">
        <v>1534</v>
      </c>
      <c r="F194" s="100" t="s">
        <v>2588</v>
      </c>
      <c r="G194" s="33" t="s">
        <v>2235</v>
      </c>
      <c r="H194" s="35">
        <v>50</v>
      </c>
      <c r="I194" s="33">
        <v>710000000</v>
      </c>
      <c r="J194" s="33" t="s">
        <v>1195</v>
      </c>
      <c r="K194" s="33" t="s">
        <v>1445</v>
      </c>
      <c r="L194" s="33" t="s">
        <v>1197</v>
      </c>
      <c r="M194" s="78"/>
      <c r="N194" s="33" t="s">
        <v>1460</v>
      </c>
      <c r="O194" s="36" t="s">
        <v>2285</v>
      </c>
      <c r="P194" s="78"/>
      <c r="Q194" s="78"/>
      <c r="R194" s="37"/>
      <c r="S194" s="37"/>
      <c r="T194" s="37">
        <v>0</v>
      </c>
      <c r="U194" s="37">
        <v>0</v>
      </c>
      <c r="V194" s="38"/>
      <c r="W194" s="33">
        <v>2016</v>
      </c>
      <c r="X194" s="132" t="s">
        <v>2814</v>
      </c>
    </row>
    <row r="195" spans="1:148" s="103" customFormat="1" ht="89.25" x14ac:dyDescent="0.2">
      <c r="A195" s="128" t="s">
        <v>2826</v>
      </c>
      <c r="B195" s="33" t="s">
        <v>182</v>
      </c>
      <c r="C195" s="109" t="s">
        <v>593</v>
      </c>
      <c r="D195" s="100" t="s">
        <v>1534</v>
      </c>
      <c r="E195" s="100" t="s">
        <v>1534</v>
      </c>
      <c r="F195" s="100" t="s">
        <v>2588</v>
      </c>
      <c r="G195" s="33" t="s">
        <v>2235</v>
      </c>
      <c r="H195" s="35">
        <v>50</v>
      </c>
      <c r="I195" s="33">
        <v>710000000</v>
      </c>
      <c r="J195" s="33" t="s">
        <v>1195</v>
      </c>
      <c r="K195" s="33" t="s">
        <v>1473</v>
      </c>
      <c r="L195" s="33" t="s">
        <v>1197</v>
      </c>
      <c r="M195" s="78"/>
      <c r="N195" s="33" t="s">
        <v>1467</v>
      </c>
      <c r="O195" s="36" t="s">
        <v>2285</v>
      </c>
      <c r="P195" s="78"/>
      <c r="Q195" s="78"/>
      <c r="R195" s="37"/>
      <c r="S195" s="37"/>
      <c r="T195" s="37">
        <v>89285714.285714284</v>
      </c>
      <c r="U195" s="37">
        <v>100000000</v>
      </c>
      <c r="V195" s="38"/>
      <c r="W195" s="33">
        <v>2016</v>
      </c>
      <c r="X195" s="130" t="s">
        <v>2757</v>
      </c>
    </row>
    <row r="196" spans="1:148" s="103" customFormat="1" ht="76.5" x14ac:dyDescent="0.2">
      <c r="A196" s="128" t="s">
        <v>1613</v>
      </c>
      <c r="B196" s="33" t="s">
        <v>182</v>
      </c>
      <c r="C196" s="109" t="s">
        <v>593</v>
      </c>
      <c r="D196" s="100" t="s">
        <v>1528</v>
      </c>
      <c r="E196" s="100" t="s">
        <v>1528</v>
      </c>
      <c r="F196" s="100" t="s">
        <v>1536</v>
      </c>
      <c r="G196" s="33" t="s">
        <v>2235</v>
      </c>
      <c r="H196" s="35">
        <v>50</v>
      </c>
      <c r="I196" s="33">
        <v>710000000</v>
      </c>
      <c r="J196" s="33" t="s">
        <v>1195</v>
      </c>
      <c r="K196" s="33" t="s">
        <v>1443</v>
      </c>
      <c r="L196" s="33" t="s">
        <v>1197</v>
      </c>
      <c r="M196" s="78"/>
      <c r="N196" s="33" t="s">
        <v>1460</v>
      </c>
      <c r="O196" s="36" t="s">
        <v>2285</v>
      </c>
      <c r="P196" s="78"/>
      <c r="Q196" s="78"/>
      <c r="R196" s="37"/>
      <c r="S196" s="37"/>
      <c r="T196" s="37">
        <v>0</v>
      </c>
      <c r="U196" s="37">
        <v>0</v>
      </c>
      <c r="V196" s="38"/>
      <c r="W196" s="33">
        <v>2016</v>
      </c>
      <c r="X196" s="132" t="s">
        <v>2814</v>
      </c>
    </row>
    <row r="197" spans="1:148" s="103" customFormat="1" ht="76.5" x14ac:dyDescent="0.2">
      <c r="A197" s="128" t="s">
        <v>2827</v>
      </c>
      <c r="B197" s="33" t="s">
        <v>182</v>
      </c>
      <c r="C197" s="109" t="s">
        <v>593</v>
      </c>
      <c r="D197" s="100" t="s">
        <v>1528</v>
      </c>
      <c r="E197" s="100" t="s">
        <v>1528</v>
      </c>
      <c r="F197" s="100" t="s">
        <v>1536</v>
      </c>
      <c r="G197" s="33" t="s">
        <v>2235</v>
      </c>
      <c r="H197" s="35">
        <v>50</v>
      </c>
      <c r="I197" s="33">
        <v>710000000</v>
      </c>
      <c r="J197" s="33" t="s">
        <v>1195</v>
      </c>
      <c r="K197" s="33" t="s">
        <v>1473</v>
      </c>
      <c r="L197" s="33" t="s">
        <v>1197</v>
      </c>
      <c r="M197" s="78"/>
      <c r="N197" s="33" t="s">
        <v>1467</v>
      </c>
      <c r="O197" s="36" t="s">
        <v>2285</v>
      </c>
      <c r="P197" s="78"/>
      <c r="Q197" s="78"/>
      <c r="R197" s="37"/>
      <c r="S197" s="37"/>
      <c r="T197" s="37">
        <v>123098214.28571427</v>
      </c>
      <c r="U197" s="37">
        <v>137870000</v>
      </c>
      <c r="V197" s="38"/>
      <c r="W197" s="33">
        <v>2016</v>
      </c>
      <c r="X197" s="73" t="s">
        <v>2759</v>
      </c>
    </row>
    <row r="198" spans="1:148" s="182" customFormat="1" ht="76.5" x14ac:dyDescent="0.2">
      <c r="A198" s="128" t="s">
        <v>1614</v>
      </c>
      <c r="B198" s="33" t="s">
        <v>182</v>
      </c>
      <c r="C198" s="109" t="s">
        <v>1282</v>
      </c>
      <c r="D198" s="100" t="s">
        <v>1537</v>
      </c>
      <c r="E198" s="100" t="s">
        <v>1537</v>
      </c>
      <c r="F198" s="100" t="s">
        <v>1538</v>
      </c>
      <c r="G198" s="33" t="s">
        <v>1427</v>
      </c>
      <c r="H198" s="35">
        <v>50</v>
      </c>
      <c r="I198" s="33">
        <v>710000000</v>
      </c>
      <c r="J198" s="33" t="s">
        <v>1195</v>
      </c>
      <c r="K198" s="33" t="s">
        <v>1453</v>
      </c>
      <c r="L198" s="33" t="s">
        <v>1197</v>
      </c>
      <c r="M198" s="78"/>
      <c r="N198" s="33" t="s">
        <v>1486</v>
      </c>
      <c r="O198" s="36" t="s">
        <v>2285</v>
      </c>
      <c r="P198" s="78"/>
      <c r="Q198" s="78"/>
      <c r="R198" s="37"/>
      <c r="S198" s="37"/>
      <c r="T198" s="37">
        <v>0</v>
      </c>
      <c r="U198" s="37">
        <v>0</v>
      </c>
      <c r="V198" s="36" t="s">
        <v>1559</v>
      </c>
      <c r="W198" s="33">
        <v>2016</v>
      </c>
      <c r="X198" s="132" t="s">
        <v>2148</v>
      </c>
    </row>
    <row r="199" spans="1:148" s="182" customFormat="1" ht="76.5" x14ac:dyDescent="0.2">
      <c r="A199" s="128" t="s">
        <v>2157</v>
      </c>
      <c r="B199" s="33" t="s">
        <v>182</v>
      </c>
      <c r="C199" s="109" t="s">
        <v>1282</v>
      </c>
      <c r="D199" s="100" t="s">
        <v>1537</v>
      </c>
      <c r="E199" s="100" t="s">
        <v>1537</v>
      </c>
      <c r="F199" s="100" t="s">
        <v>1538</v>
      </c>
      <c r="G199" s="33" t="s">
        <v>1427</v>
      </c>
      <c r="H199" s="35">
        <v>50</v>
      </c>
      <c r="I199" s="33">
        <v>710000000</v>
      </c>
      <c r="J199" s="33" t="s">
        <v>1195</v>
      </c>
      <c r="K199" s="33" t="s">
        <v>1454</v>
      </c>
      <c r="L199" s="33" t="s">
        <v>1197</v>
      </c>
      <c r="M199" s="78"/>
      <c r="N199" s="33" t="s">
        <v>2158</v>
      </c>
      <c r="O199" s="36" t="s">
        <v>2285</v>
      </c>
      <c r="P199" s="78"/>
      <c r="Q199" s="78"/>
      <c r="R199" s="37"/>
      <c r="S199" s="37"/>
      <c r="T199" s="37">
        <v>0</v>
      </c>
      <c r="U199" s="37">
        <v>0</v>
      </c>
      <c r="V199" s="36" t="s">
        <v>1559</v>
      </c>
      <c r="W199" s="33">
        <v>2016</v>
      </c>
      <c r="X199" s="132" t="s">
        <v>2540</v>
      </c>
    </row>
    <row r="200" spans="1:148" s="182" customFormat="1" ht="89.25" x14ac:dyDescent="0.2">
      <c r="A200" s="128" t="s">
        <v>2589</v>
      </c>
      <c r="B200" s="33" t="s">
        <v>182</v>
      </c>
      <c r="C200" s="109" t="s">
        <v>1282</v>
      </c>
      <c r="D200" s="100" t="s">
        <v>1537</v>
      </c>
      <c r="E200" s="100" t="s">
        <v>1537</v>
      </c>
      <c r="F200" s="100" t="s">
        <v>1538</v>
      </c>
      <c r="G200" s="33" t="s">
        <v>1427</v>
      </c>
      <c r="H200" s="35">
        <v>50</v>
      </c>
      <c r="I200" s="33">
        <v>710000000</v>
      </c>
      <c r="J200" s="33" t="s">
        <v>1195</v>
      </c>
      <c r="K200" s="33" t="s">
        <v>1452</v>
      </c>
      <c r="L200" s="33" t="s">
        <v>1197</v>
      </c>
      <c r="M200" s="78"/>
      <c r="N200" s="33" t="s">
        <v>2158</v>
      </c>
      <c r="O200" s="36" t="s">
        <v>2590</v>
      </c>
      <c r="P200" s="78"/>
      <c r="Q200" s="78"/>
      <c r="R200" s="37"/>
      <c r="S200" s="37"/>
      <c r="T200" s="37">
        <v>168182754.4642857</v>
      </c>
      <c r="U200" s="37">
        <v>188364685</v>
      </c>
      <c r="V200" s="36" t="s">
        <v>1559</v>
      </c>
      <c r="W200" s="33">
        <v>2016</v>
      </c>
      <c r="X200" s="73" t="s">
        <v>2382</v>
      </c>
    </row>
    <row r="201" spans="1:148" s="103" customFormat="1" ht="178.5" x14ac:dyDescent="0.2">
      <c r="A201" s="71" t="s">
        <v>1615</v>
      </c>
      <c r="B201" s="33" t="s">
        <v>182</v>
      </c>
      <c r="C201" s="109" t="s">
        <v>1287</v>
      </c>
      <c r="D201" s="100" t="s">
        <v>1539</v>
      </c>
      <c r="E201" s="100" t="s">
        <v>1540</v>
      </c>
      <c r="F201" s="100" t="s">
        <v>1829</v>
      </c>
      <c r="G201" s="33" t="s">
        <v>1427</v>
      </c>
      <c r="H201" s="35">
        <v>95</v>
      </c>
      <c r="I201" s="33">
        <v>710000000</v>
      </c>
      <c r="J201" s="33" t="s">
        <v>1195</v>
      </c>
      <c r="K201" s="33" t="s">
        <v>1453</v>
      </c>
      <c r="L201" s="33" t="s">
        <v>1197</v>
      </c>
      <c r="M201" s="78"/>
      <c r="N201" s="33" t="s">
        <v>1485</v>
      </c>
      <c r="O201" s="36" t="s">
        <v>2285</v>
      </c>
      <c r="P201" s="78"/>
      <c r="Q201" s="78"/>
      <c r="R201" s="37"/>
      <c r="S201" s="37"/>
      <c r="T201" s="37">
        <v>0</v>
      </c>
      <c r="U201" s="37">
        <v>0</v>
      </c>
      <c r="V201" s="36" t="s">
        <v>1559</v>
      </c>
      <c r="W201" s="33">
        <v>2016</v>
      </c>
      <c r="X201" s="132" t="s">
        <v>2540</v>
      </c>
    </row>
    <row r="202" spans="1:148" s="103" customFormat="1" ht="178.5" x14ac:dyDescent="0.2">
      <c r="A202" s="71" t="s">
        <v>2591</v>
      </c>
      <c r="B202" s="33" t="s">
        <v>182</v>
      </c>
      <c r="C202" s="109" t="s">
        <v>1287</v>
      </c>
      <c r="D202" s="100" t="s">
        <v>1539</v>
      </c>
      <c r="E202" s="100" t="s">
        <v>1540</v>
      </c>
      <c r="F202" s="100" t="s">
        <v>2592</v>
      </c>
      <c r="G202" s="33" t="s">
        <v>1427</v>
      </c>
      <c r="H202" s="35">
        <v>95</v>
      </c>
      <c r="I202" s="33">
        <v>710000000</v>
      </c>
      <c r="J202" s="33" t="s">
        <v>1195</v>
      </c>
      <c r="K202" s="33" t="s">
        <v>1452</v>
      </c>
      <c r="L202" s="33" t="s">
        <v>1197</v>
      </c>
      <c r="M202" s="78"/>
      <c r="N202" s="33" t="s">
        <v>2593</v>
      </c>
      <c r="O202" s="36" t="s">
        <v>2729</v>
      </c>
      <c r="P202" s="78"/>
      <c r="Q202" s="78"/>
      <c r="R202" s="37"/>
      <c r="S202" s="37"/>
      <c r="T202" s="37">
        <v>40267857.142857142</v>
      </c>
      <c r="U202" s="37">
        <v>45100000</v>
      </c>
      <c r="V202" s="36" t="s">
        <v>1559</v>
      </c>
      <c r="W202" s="33">
        <v>2016</v>
      </c>
      <c r="X202" s="73" t="s">
        <v>2386</v>
      </c>
    </row>
    <row r="203" spans="1:148" s="103" customFormat="1" ht="76.5" x14ac:dyDescent="0.2">
      <c r="A203" s="71" t="s">
        <v>1616</v>
      </c>
      <c r="B203" s="33" t="s">
        <v>182</v>
      </c>
      <c r="C203" s="109" t="s">
        <v>1282</v>
      </c>
      <c r="D203" s="100" t="s">
        <v>1537</v>
      </c>
      <c r="E203" s="100" t="s">
        <v>1537</v>
      </c>
      <c r="F203" s="100" t="s">
        <v>1538</v>
      </c>
      <c r="G203" s="33" t="s">
        <v>1427</v>
      </c>
      <c r="H203" s="35">
        <v>50</v>
      </c>
      <c r="I203" s="33">
        <v>710000000</v>
      </c>
      <c r="J203" s="33" t="s">
        <v>1195</v>
      </c>
      <c r="K203" s="33" t="s">
        <v>1439</v>
      </c>
      <c r="L203" s="33" t="s">
        <v>1197</v>
      </c>
      <c r="M203" s="78"/>
      <c r="N203" s="33" t="s">
        <v>1467</v>
      </c>
      <c r="O203" s="36" t="s">
        <v>2285</v>
      </c>
      <c r="P203" s="78"/>
      <c r="Q203" s="78"/>
      <c r="R203" s="37"/>
      <c r="S203" s="37"/>
      <c r="T203" s="37">
        <v>0</v>
      </c>
      <c r="U203" s="37">
        <v>0</v>
      </c>
      <c r="V203" s="36" t="s">
        <v>1559</v>
      </c>
      <c r="W203" s="33">
        <v>2016</v>
      </c>
      <c r="X203" s="132" t="s">
        <v>2540</v>
      </c>
    </row>
    <row r="204" spans="1:148" s="103" customFormat="1" ht="89.25" x14ac:dyDescent="0.2">
      <c r="A204" s="71" t="s">
        <v>2594</v>
      </c>
      <c r="B204" s="33" t="s">
        <v>182</v>
      </c>
      <c r="C204" s="109" t="s">
        <v>1282</v>
      </c>
      <c r="D204" s="100" t="s">
        <v>1537</v>
      </c>
      <c r="E204" s="100" t="s">
        <v>1537</v>
      </c>
      <c r="F204" s="100" t="s">
        <v>2595</v>
      </c>
      <c r="G204" s="33" t="s">
        <v>1427</v>
      </c>
      <c r="H204" s="35">
        <v>50</v>
      </c>
      <c r="I204" s="33">
        <v>710000000</v>
      </c>
      <c r="J204" s="33" t="s">
        <v>1195</v>
      </c>
      <c r="K204" s="33" t="s">
        <v>1436</v>
      </c>
      <c r="L204" s="33" t="s">
        <v>1197</v>
      </c>
      <c r="M204" s="78"/>
      <c r="N204" s="33" t="s">
        <v>1458</v>
      </c>
      <c r="O204" s="36" t="s">
        <v>2285</v>
      </c>
      <c r="P204" s="78"/>
      <c r="Q204" s="78"/>
      <c r="R204" s="37"/>
      <c r="S204" s="37"/>
      <c r="T204" s="37">
        <v>406535714.28571427</v>
      </c>
      <c r="U204" s="37">
        <v>455320000</v>
      </c>
      <c r="V204" s="36" t="s">
        <v>1559</v>
      </c>
      <c r="W204" s="33">
        <v>2016</v>
      </c>
      <c r="X204" s="73" t="s">
        <v>2386</v>
      </c>
    </row>
    <row r="205" spans="1:148" s="103" customFormat="1" ht="178.5" x14ac:dyDescent="0.2">
      <c r="A205" s="71" t="s">
        <v>1617</v>
      </c>
      <c r="B205" s="33" t="s">
        <v>182</v>
      </c>
      <c r="C205" s="109" t="s">
        <v>1287</v>
      </c>
      <c r="D205" s="100" t="s">
        <v>1539</v>
      </c>
      <c r="E205" s="100" t="s">
        <v>1540</v>
      </c>
      <c r="F205" s="100" t="s">
        <v>1541</v>
      </c>
      <c r="G205" s="33" t="s">
        <v>1427</v>
      </c>
      <c r="H205" s="35">
        <v>50</v>
      </c>
      <c r="I205" s="33">
        <v>710000000</v>
      </c>
      <c r="J205" s="33" t="s">
        <v>1195</v>
      </c>
      <c r="K205" s="33" t="s">
        <v>1453</v>
      </c>
      <c r="L205" s="33" t="s">
        <v>1202</v>
      </c>
      <c r="M205" s="78"/>
      <c r="N205" s="33" t="s">
        <v>1485</v>
      </c>
      <c r="O205" s="36" t="s">
        <v>2285</v>
      </c>
      <c r="P205" s="78"/>
      <c r="Q205" s="78"/>
      <c r="R205" s="37"/>
      <c r="S205" s="37"/>
      <c r="T205" s="37">
        <v>0</v>
      </c>
      <c r="U205" s="37">
        <v>0</v>
      </c>
      <c r="V205" s="36" t="s">
        <v>1559</v>
      </c>
      <c r="W205" s="33">
        <v>2016</v>
      </c>
      <c r="X205" s="132" t="s">
        <v>2540</v>
      </c>
    </row>
    <row r="206" spans="1:148" s="103" customFormat="1" ht="178.5" x14ac:dyDescent="0.2">
      <c r="A206" s="71" t="s">
        <v>2596</v>
      </c>
      <c r="B206" s="33" t="s">
        <v>182</v>
      </c>
      <c r="C206" s="109" t="s">
        <v>1287</v>
      </c>
      <c r="D206" s="100" t="s">
        <v>1539</v>
      </c>
      <c r="E206" s="100" t="s">
        <v>1540</v>
      </c>
      <c r="F206" s="100" t="s">
        <v>2597</v>
      </c>
      <c r="G206" s="33" t="s">
        <v>1427</v>
      </c>
      <c r="H206" s="35">
        <v>50</v>
      </c>
      <c r="I206" s="33">
        <v>710000000</v>
      </c>
      <c r="J206" s="33" t="s">
        <v>1195</v>
      </c>
      <c r="K206" s="33" t="s">
        <v>1452</v>
      </c>
      <c r="L206" s="33" t="s">
        <v>1202</v>
      </c>
      <c r="M206" s="78"/>
      <c r="N206" s="33" t="s">
        <v>2598</v>
      </c>
      <c r="O206" s="36" t="s">
        <v>2599</v>
      </c>
      <c r="P206" s="78"/>
      <c r="Q206" s="78"/>
      <c r="R206" s="37"/>
      <c r="S206" s="37"/>
      <c r="T206" s="37">
        <v>8928571.4285714272</v>
      </c>
      <c r="U206" s="37">
        <v>10000000</v>
      </c>
      <c r="V206" s="36" t="s">
        <v>1559</v>
      </c>
      <c r="W206" s="33">
        <v>2016</v>
      </c>
      <c r="X206" s="73" t="s">
        <v>2393</v>
      </c>
    </row>
    <row r="207" spans="1:148" s="103" customFormat="1" ht="76.5" x14ac:dyDescent="0.2">
      <c r="A207" s="71" t="s">
        <v>1618</v>
      </c>
      <c r="B207" s="33" t="s">
        <v>182</v>
      </c>
      <c r="C207" s="109" t="s">
        <v>1282</v>
      </c>
      <c r="D207" s="100" t="s">
        <v>1537</v>
      </c>
      <c r="E207" s="100" t="s">
        <v>1537</v>
      </c>
      <c r="F207" s="100" t="s">
        <v>1542</v>
      </c>
      <c r="G207" s="33" t="s">
        <v>1427</v>
      </c>
      <c r="H207" s="35">
        <v>50</v>
      </c>
      <c r="I207" s="33">
        <v>710000000</v>
      </c>
      <c r="J207" s="33" t="s">
        <v>1195</v>
      </c>
      <c r="K207" s="33" t="s">
        <v>1439</v>
      </c>
      <c r="L207" s="33" t="s">
        <v>1197</v>
      </c>
      <c r="M207" s="78"/>
      <c r="N207" s="33" t="s">
        <v>1467</v>
      </c>
      <c r="O207" s="36" t="s">
        <v>2285</v>
      </c>
      <c r="P207" s="78"/>
      <c r="Q207" s="78"/>
      <c r="R207" s="37"/>
      <c r="S207" s="37"/>
      <c r="T207" s="37">
        <f t="shared" ref="T207:T210" si="2">U207/1.12</f>
        <v>52589285.714285709</v>
      </c>
      <c r="U207" s="37">
        <v>58900000</v>
      </c>
      <c r="V207" s="36" t="s">
        <v>1559</v>
      </c>
      <c r="W207" s="33">
        <v>2016</v>
      </c>
      <c r="X207" s="73"/>
    </row>
    <row r="208" spans="1:148" s="145" customFormat="1" ht="76.5" x14ac:dyDescent="0.25">
      <c r="A208" s="71" t="s">
        <v>1619</v>
      </c>
      <c r="B208" s="33" t="s">
        <v>182</v>
      </c>
      <c r="C208" s="109" t="s">
        <v>1282</v>
      </c>
      <c r="D208" s="100" t="s">
        <v>1537</v>
      </c>
      <c r="E208" s="100" t="s">
        <v>1537</v>
      </c>
      <c r="F208" s="100" t="s">
        <v>1543</v>
      </c>
      <c r="G208" s="33" t="s">
        <v>1427</v>
      </c>
      <c r="H208" s="35">
        <v>50</v>
      </c>
      <c r="I208" s="33">
        <v>710000000</v>
      </c>
      <c r="J208" s="33" t="s">
        <v>1195</v>
      </c>
      <c r="K208" s="33" t="s">
        <v>1439</v>
      </c>
      <c r="L208" s="33" t="s">
        <v>1197</v>
      </c>
      <c r="M208" s="78"/>
      <c r="N208" s="33" t="s">
        <v>1467</v>
      </c>
      <c r="O208" s="36" t="s">
        <v>2285</v>
      </c>
      <c r="P208" s="78"/>
      <c r="Q208" s="78"/>
      <c r="R208" s="37"/>
      <c r="S208" s="37"/>
      <c r="T208" s="37">
        <v>0</v>
      </c>
      <c r="U208" s="37">
        <v>0</v>
      </c>
      <c r="V208" s="36" t="s">
        <v>1559</v>
      </c>
      <c r="W208" s="33">
        <v>2016</v>
      </c>
      <c r="X208" s="132" t="s">
        <v>2540</v>
      </c>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row>
    <row r="209" spans="1:148" s="145" customFormat="1" ht="89.25" x14ac:dyDescent="0.25">
      <c r="A209" s="71" t="s">
        <v>2600</v>
      </c>
      <c r="B209" s="33" t="s">
        <v>182</v>
      </c>
      <c r="C209" s="109" t="s">
        <v>1282</v>
      </c>
      <c r="D209" s="100" t="s">
        <v>1537</v>
      </c>
      <c r="E209" s="100" t="s">
        <v>1537</v>
      </c>
      <c r="F209" s="100" t="s">
        <v>1543</v>
      </c>
      <c r="G209" s="33" t="s">
        <v>1427</v>
      </c>
      <c r="H209" s="35">
        <v>50</v>
      </c>
      <c r="I209" s="33">
        <v>710000000</v>
      </c>
      <c r="J209" s="33" t="s">
        <v>1195</v>
      </c>
      <c r="K209" s="33" t="s">
        <v>1439</v>
      </c>
      <c r="L209" s="33" t="s">
        <v>1197</v>
      </c>
      <c r="M209" s="78"/>
      <c r="N209" s="33" t="s">
        <v>1467</v>
      </c>
      <c r="O209" s="36" t="s">
        <v>2599</v>
      </c>
      <c r="P209" s="78"/>
      <c r="Q209" s="78"/>
      <c r="R209" s="37"/>
      <c r="S209" s="37"/>
      <c r="T209" s="37">
        <v>549216441.07142854</v>
      </c>
      <c r="U209" s="37">
        <v>615122414</v>
      </c>
      <c r="V209" s="36" t="s">
        <v>1559</v>
      </c>
      <c r="W209" s="33">
        <v>2016</v>
      </c>
      <c r="X209" s="73" t="s">
        <v>2395</v>
      </c>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row>
    <row r="210" spans="1:148" s="145" customFormat="1" ht="76.5" x14ac:dyDescent="0.25">
      <c r="A210" s="71" t="s">
        <v>1620</v>
      </c>
      <c r="B210" s="33" t="s">
        <v>182</v>
      </c>
      <c r="C210" s="109" t="s">
        <v>593</v>
      </c>
      <c r="D210" s="100" t="s">
        <v>1528</v>
      </c>
      <c r="E210" s="100" t="s">
        <v>1528</v>
      </c>
      <c r="F210" s="100" t="s">
        <v>1544</v>
      </c>
      <c r="G210" s="33" t="s">
        <v>2235</v>
      </c>
      <c r="H210" s="35">
        <v>50</v>
      </c>
      <c r="I210" s="33">
        <v>710000000</v>
      </c>
      <c r="J210" s="33" t="s">
        <v>1195</v>
      </c>
      <c r="K210" s="78" t="s">
        <v>1451</v>
      </c>
      <c r="L210" s="33" t="s">
        <v>1202</v>
      </c>
      <c r="M210" s="78"/>
      <c r="N210" s="33" t="s">
        <v>1488</v>
      </c>
      <c r="O210" s="36" t="s">
        <v>2285</v>
      </c>
      <c r="P210" s="78"/>
      <c r="Q210" s="78"/>
      <c r="R210" s="37"/>
      <c r="S210" s="37"/>
      <c r="T210" s="37">
        <f t="shared" si="2"/>
        <v>81824107.142857134</v>
      </c>
      <c r="U210" s="49">
        <v>91643000</v>
      </c>
      <c r="V210" s="38"/>
      <c r="W210" s="33">
        <v>2016</v>
      </c>
      <c r="X210" s="73"/>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row>
    <row r="211" spans="1:148" s="74" customFormat="1" ht="76.5" x14ac:dyDescent="0.25">
      <c r="A211" s="71" t="s">
        <v>1621</v>
      </c>
      <c r="B211" s="33" t="s">
        <v>182</v>
      </c>
      <c r="C211" s="109" t="s">
        <v>593</v>
      </c>
      <c r="D211" s="100" t="s">
        <v>1528</v>
      </c>
      <c r="E211" s="100" t="s">
        <v>1528</v>
      </c>
      <c r="F211" s="100" t="s">
        <v>1545</v>
      </c>
      <c r="G211" s="33" t="s">
        <v>2235</v>
      </c>
      <c r="H211" s="35">
        <v>50</v>
      </c>
      <c r="I211" s="33">
        <v>710000000</v>
      </c>
      <c r="J211" s="33" t="s">
        <v>1195</v>
      </c>
      <c r="K211" s="33" t="s">
        <v>1443</v>
      </c>
      <c r="L211" s="33" t="s">
        <v>1195</v>
      </c>
      <c r="M211" s="78"/>
      <c r="N211" s="33" t="s">
        <v>1460</v>
      </c>
      <c r="O211" s="36" t="s">
        <v>2285</v>
      </c>
      <c r="P211" s="78"/>
      <c r="Q211" s="78"/>
      <c r="R211" s="37"/>
      <c r="S211" s="37"/>
      <c r="T211" s="37">
        <v>0</v>
      </c>
      <c r="U211" s="37">
        <v>0</v>
      </c>
      <c r="V211" s="38"/>
      <c r="W211" s="33">
        <v>2016</v>
      </c>
      <c r="X211" s="132" t="s">
        <v>2540</v>
      </c>
    </row>
    <row r="212" spans="1:148" s="74" customFormat="1" ht="76.5" x14ac:dyDescent="0.25">
      <c r="A212" s="71" t="s">
        <v>2601</v>
      </c>
      <c r="B212" s="33" t="s">
        <v>182</v>
      </c>
      <c r="C212" s="109" t="s">
        <v>593</v>
      </c>
      <c r="D212" s="100" t="s">
        <v>1528</v>
      </c>
      <c r="E212" s="100" t="s">
        <v>1528</v>
      </c>
      <c r="F212" s="100" t="s">
        <v>1545</v>
      </c>
      <c r="G212" s="33" t="s">
        <v>2235</v>
      </c>
      <c r="H212" s="35">
        <v>50</v>
      </c>
      <c r="I212" s="33">
        <v>710000000</v>
      </c>
      <c r="J212" s="33" t="s">
        <v>1195</v>
      </c>
      <c r="K212" s="33" t="s">
        <v>1440</v>
      </c>
      <c r="L212" s="33" t="s">
        <v>1195</v>
      </c>
      <c r="M212" s="78"/>
      <c r="N212" s="33" t="s">
        <v>1469</v>
      </c>
      <c r="O212" s="36" t="s">
        <v>2285</v>
      </c>
      <c r="P212" s="78"/>
      <c r="Q212" s="78"/>
      <c r="R212" s="37"/>
      <c r="S212" s="37"/>
      <c r="T212" s="37">
        <v>318607142.85714281</v>
      </c>
      <c r="U212" s="37">
        <v>356840000</v>
      </c>
      <c r="V212" s="38"/>
      <c r="W212" s="33">
        <v>2016</v>
      </c>
      <c r="X212" s="131" t="s">
        <v>2397</v>
      </c>
    </row>
    <row r="213" spans="1:148" s="74" customFormat="1" ht="76.5" x14ac:dyDescent="0.25">
      <c r="A213" s="71" t="s">
        <v>1622</v>
      </c>
      <c r="B213" s="33" t="s">
        <v>182</v>
      </c>
      <c r="C213" s="109" t="s">
        <v>593</v>
      </c>
      <c r="D213" s="100" t="s">
        <v>1528</v>
      </c>
      <c r="E213" s="100" t="s">
        <v>1528</v>
      </c>
      <c r="F213" s="100" t="s">
        <v>1546</v>
      </c>
      <c r="G213" s="33" t="s">
        <v>2235</v>
      </c>
      <c r="H213" s="35">
        <v>60</v>
      </c>
      <c r="I213" s="33">
        <v>710000000</v>
      </c>
      <c r="J213" s="33" t="s">
        <v>1195</v>
      </c>
      <c r="K213" s="33" t="s">
        <v>1443</v>
      </c>
      <c r="L213" s="33" t="s">
        <v>1202</v>
      </c>
      <c r="M213" s="78"/>
      <c r="N213" s="33" t="s">
        <v>1460</v>
      </c>
      <c r="O213" s="36" t="s">
        <v>2289</v>
      </c>
      <c r="P213" s="78"/>
      <c r="Q213" s="78"/>
      <c r="R213" s="37"/>
      <c r="S213" s="37"/>
      <c r="T213" s="37">
        <v>0</v>
      </c>
      <c r="U213" s="37">
        <v>0</v>
      </c>
      <c r="V213" s="38"/>
      <c r="W213" s="33">
        <v>2016</v>
      </c>
      <c r="X213" s="132" t="s">
        <v>2540</v>
      </c>
    </row>
    <row r="214" spans="1:148" s="74" customFormat="1" ht="76.5" x14ac:dyDescent="0.25">
      <c r="A214" s="71" t="s">
        <v>2602</v>
      </c>
      <c r="B214" s="33" t="s">
        <v>182</v>
      </c>
      <c r="C214" s="109" t="s">
        <v>593</v>
      </c>
      <c r="D214" s="100" t="s">
        <v>1528</v>
      </c>
      <c r="E214" s="100" t="s">
        <v>1528</v>
      </c>
      <c r="F214" s="100" t="s">
        <v>1546</v>
      </c>
      <c r="G214" s="33" t="s">
        <v>2235</v>
      </c>
      <c r="H214" s="35">
        <v>60</v>
      </c>
      <c r="I214" s="33">
        <v>710000000</v>
      </c>
      <c r="J214" s="33" t="s">
        <v>1195</v>
      </c>
      <c r="K214" s="33" t="s">
        <v>1443</v>
      </c>
      <c r="L214" s="33" t="s">
        <v>2828</v>
      </c>
      <c r="M214" s="78"/>
      <c r="N214" s="33" t="s">
        <v>1460</v>
      </c>
      <c r="O214" s="36" t="s">
        <v>2289</v>
      </c>
      <c r="P214" s="78"/>
      <c r="Q214" s="78"/>
      <c r="R214" s="37"/>
      <c r="S214" s="37"/>
      <c r="T214" s="37">
        <v>0</v>
      </c>
      <c r="U214" s="37">
        <v>0</v>
      </c>
      <c r="V214" s="38"/>
      <c r="W214" s="33">
        <v>2016</v>
      </c>
      <c r="X214" s="132" t="s">
        <v>2814</v>
      </c>
    </row>
    <row r="215" spans="1:148" s="74" customFormat="1" ht="76.5" x14ac:dyDescent="0.25">
      <c r="A215" s="71" t="s">
        <v>2829</v>
      </c>
      <c r="B215" s="33" t="s">
        <v>182</v>
      </c>
      <c r="C215" s="109" t="s">
        <v>593</v>
      </c>
      <c r="D215" s="100" t="s">
        <v>1528</v>
      </c>
      <c r="E215" s="100" t="s">
        <v>1528</v>
      </c>
      <c r="F215" s="100" t="s">
        <v>1546</v>
      </c>
      <c r="G215" s="33" t="s">
        <v>2235</v>
      </c>
      <c r="H215" s="35">
        <v>60</v>
      </c>
      <c r="I215" s="33">
        <v>710000000</v>
      </c>
      <c r="J215" s="33" t="s">
        <v>1195</v>
      </c>
      <c r="K215" s="78" t="s">
        <v>1431</v>
      </c>
      <c r="L215" s="33" t="s">
        <v>2828</v>
      </c>
      <c r="M215" s="78"/>
      <c r="N215" s="33" t="s">
        <v>1475</v>
      </c>
      <c r="O215" s="36" t="s">
        <v>2289</v>
      </c>
      <c r="P215" s="78"/>
      <c r="Q215" s="78"/>
      <c r="R215" s="37"/>
      <c r="S215" s="37"/>
      <c r="T215" s="37">
        <v>447964285.71428567</v>
      </c>
      <c r="U215" s="37">
        <v>501720000</v>
      </c>
      <c r="V215" s="38"/>
      <c r="W215" s="33">
        <v>2016</v>
      </c>
      <c r="X215" s="73" t="s">
        <v>2755</v>
      </c>
    </row>
    <row r="216" spans="1:148" s="74" customFormat="1" ht="76.5" x14ac:dyDescent="0.2">
      <c r="A216" s="128" t="s">
        <v>1623</v>
      </c>
      <c r="B216" s="33" t="s">
        <v>182</v>
      </c>
      <c r="C216" s="34" t="s">
        <v>263</v>
      </c>
      <c r="D216" s="100" t="s">
        <v>1830</v>
      </c>
      <c r="E216" s="100" t="s">
        <v>1830</v>
      </c>
      <c r="F216" s="100" t="s">
        <v>1236</v>
      </c>
      <c r="G216" s="33" t="s">
        <v>1427</v>
      </c>
      <c r="H216" s="35">
        <v>60</v>
      </c>
      <c r="I216" s="33">
        <v>710000000</v>
      </c>
      <c r="J216" s="33" t="s">
        <v>1195</v>
      </c>
      <c r="K216" s="92" t="s">
        <v>1456</v>
      </c>
      <c r="L216" s="33" t="s">
        <v>1202</v>
      </c>
      <c r="M216" s="33"/>
      <c r="N216" s="33" t="s">
        <v>1431</v>
      </c>
      <c r="O216" s="36" t="s">
        <v>2290</v>
      </c>
      <c r="P216" s="33"/>
      <c r="Q216" s="33"/>
      <c r="R216" s="37"/>
      <c r="S216" s="37"/>
      <c r="T216" s="37">
        <v>500000</v>
      </c>
      <c r="U216" s="37">
        <v>560000</v>
      </c>
      <c r="V216" s="36" t="s">
        <v>1561</v>
      </c>
      <c r="W216" s="38">
        <v>2016</v>
      </c>
      <c r="X216" s="161"/>
    </row>
    <row r="217" spans="1:148" s="74" customFormat="1" ht="76.5" x14ac:dyDescent="0.25">
      <c r="A217" s="128" t="s">
        <v>1624</v>
      </c>
      <c r="B217" s="33" t="s">
        <v>182</v>
      </c>
      <c r="C217" s="34" t="s">
        <v>593</v>
      </c>
      <c r="D217" s="100" t="s">
        <v>1528</v>
      </c>
      <c r="E217" s="100" t="s">
        <v>1831</v>
      </c>
      <c r="F217" s="100" t="s">
        <v>1237</v>
      </c>
      <c r="G217" s="33" t="s">
        <v>1427</v>
      </c>
      <c r="H217" s="35">
        <v>60</v>
      </c>
      <c r="I217" s="33">
        <v>710000000</v>
      </c>
      <c r="J217" s="33" t="s">
        <v>1195</v>
      </c>
      <c r="K217" s="92" t="s">
        <v>1456</v>
      </c>
      <c r="L217" s="33" t="s">
        <v>1202</v>
      </c>
      <c r="M217" s="33"/>
      <c r="N217" s="33" t="s">
        <v>1479</v>
      </c>
      <c r="O217" s="36" t="s">
        <v>2290</v>
      </c>
      <c r="P217" s="33"/>
      <c r="Q217" s="33"/>
      <c r="R217" s="37"/>
      <c r="S217" s="37"/>
      <c r="T217" s="37">
        <v>0</v>
      </c>
      <c r="U217" s="37">
        <v>0</v>
      </c>
      <c r="V217" s="36" t="s">
        <v>1559</v>
      </c>
      <c r="W217" s="38">
        <v>2016</v>
      </c>
      <c r="X217" s="132" t="s">
        <v>2814</v>
      </c>
    </row>
    <row r="218" spans="1:148" s="74" customFormat="1" ht="76.5" x14ac:dyDescent="0.25">
      <c r="A218" s="128" t="s">
        <v>2830</v>
      </c>
      <c r="B218" s="33" t="s">
        <v>182</v>
      </c>
      <c r="C218" s="34" t="s">
        <v>593</v>
      </c>
      <c r="D218" s="100" t="s">
        <v>1528</v>
      </c>
      <c r="E218" s="100" t="s">
        <v>1831</v>
      </c>
      <c r="F218" s="100" t="s">
        <v>1237</v>
      </c>
      <c r="G218" s="33" t="s">
        <v>2235</v>
      </c>
      <c r="H218" s="35">
        <v>60</v>
      </c>
      <c r="I218" s="33">
        <v>710000000</v>
      </c>
      <c r="J218" s="33" t="s">
        <v>1195</v>
      </c>
      <c r="K218" s="92" t="s">
        <v>1445</v>
      </c>
      <c r="L218" s="33" t="s">
        <v>1202</v>
      </c>
      <c r="M218" s="33"/>
      <c r="N218" s="33" t="s">
        <v>1475</v>
      </c>
      <c r="O218" s="36" t="s">
        <v>2290</v>
      </c>
      <c r="P218" s="33"/>
      <c r="Q218" s="33"/>
      <c r="R218" s="37"/>
      <c r="S218" s="37"/>
      <c r="T218" s="37">
        <f>U218/1.12</f>
        <v>28571428.571428567</v>
      </c>
      <c r="U218" s="37">
        <v>32000000</v>
      </c>
      <c r="V218" s="36" t="s">
        <v>1559</v>
      </c>
      <c r="W218" s="38">
        <v>2016</v>
      </c>
      <c r="X218" s="73" t="s">
        <v>2762</v>
      </c>
    </row>
    <row r="219" spans="1:148" s="74" customFormat="1" ht="102" x14ac:dyDescent="0.2">
      <c r="A219" s="128" t="s">
        <v>1625</v>
      </c>
      <c r="B219" s="33" t="s">
        <v>182</v>
      </c>
      <c r="C219" s="100" t="s">
        <v>946</v>
      </c>
      <c r="D219" s="100" t="s">
        <v>1832</v>
      </c>
      <c r="E219" s="100" t="s">
        <v>1832</v>
      </c>
      <c r="F219" s="34" t="s">
        <v>944</v>
      </c>
      <c r="G219" s="33" t="s">
        <v>1427</v>
      </c>
      <c r="H219" s="35">
        <v>100</v>
      </c>
      <c r="I219" s="33">
        <v>710000000</v>
      </c>
      <c r="J219" s="33" t="s">
        <v>1195</v>
      </c>
      <c r="K219" s="92" t="s">
        <v>1456</v>
      </c>
      <c r="L219" s="33" t="s">
        <v>1195</v>
      </c>
      <c r="M219" s="33"/>
      <c r="N219" s="33" t="s">
        <v>1480</v>
      </c>
      <c r="O219" s="36" t="s">
        <v>2291</v>
      </c>
      <c r="P219" s="33"/>
      <c r="Q219" s="33"/>
      <c r="R219" s="37"/>
      <c r="S219" s="37"/>
      <c r="T219" s="37">
        <v>13297999.999999998</v>
      </c>
      <c r="U219" s="37">
        <v>14893760</v>
      </c>
      <c r="V219" s="33"/>
      <c r="W219" s="38">
        <v>2016</v>
      </c>
      <c r="X219" s="161"/>
    </row>
    <row r="220" spans="1:148" s="74" customFormat="1" ht="102" x14ac:dyDescent="0.2">
      <c r="A220" s="128" t="s">
        <v>1626</v>
      </c>
      <c r="B220" s="33" t="s">
        <v>182</v>
      </c>
      <c r="C220" s="100" t="s">
        <v>946</v>
      </c>
      <c r="D220" s="100" t="s">
        <v>1832</v>
      </c>
      <c r="E220" s="100" t="s">
        <v>1832</v>
      </c>
      <c r="F220" s="34" t="s">
        <v>1833</v>
      </c>
      <c r="G220" s="33" t="s">
        <v>1427</v>
      </c>
      <c r="H220" s="35">
        <v>100</v>
      </c>
      <c r="I220" s="33">
        <v>710000000</v>
      </c>
      <c r="J220" s="33" t="s">
        <v>1195</v>
      </c>
      <c r="K220" s="33" t="s">
        <v>1454</v>
      </c>
      <c r="L220" s="33" t="s">
        <v>1195</v>
      </c>
      <c r="M220" s="33"/>
      <c r="N220" s="33" t="s">
        <v>1484</v>
      </c>
      <c r="O220" s="36" t="s">
        <v>2292</v>
      </c>
      <c r="P220" s="33"/>
      <c r="Q220" s="33"/>
      <c r="R220" s="37"/>
      <c r="S220" s="37"/>
      <c r="T220" s="37">
        <v>5318999.9999999991</v>
      </c>
      <c r="U220" s="37">
        <v>5957280</v>
      </c>
      <c r="V220" s="36" t="s">
        <v>1559</v>
      </c>
      <c r="W220" s="38">
        <v>2016</v>
      </c>
      <c r="X220" s="161"/>
    </row>
    <row r="221" spans="1:148" s="7" customFormat="1" ht="102" x14ac:dyDescent="0.2">
      <c r="A221" s="128" t="s">
        <v>1627</v>
      </c>
      <c r="B221" s="33" t="s">
        <v>182</v>
      </c>
      <c r="C221" s="100" t="s">
        <v>946</v>
      </c>
      <c r="D221" s="100" t="s">
        <v>1834</v>
      </c>
      <c r="E221" s="100" t="s">
        <v>1832</v>
      </c>
      <c r="F221" s="34" t="s">
        <v>1835</v>
      </c>
      <c r="G221" s="33" t="s">
        <v>1427</v>
      </c>
      <c r="H221" s="35">
        <v>100</v>
      </c>
      <c r="I221" s="33">
        <v>710000000</v>
      </c>
      <c r="J221" s="33" t="s">
        <v>1195</v>
      </c>
      <c r="K221" s="33" t="s">
        <v>1454</v>
      </c>
      <c r="L221" s="33" t="s">
        <v>1195</v>
      </c>
      <c r="M221" s="33"/>
      <c r="N221" s="33" t="s">
        <v>1484</v>
      </c>
      <c r="O221" s="36" t="s">
        <v>2292</v>
      </c>
      <c r="P221" s="33"/>
      <c r="Q221" s="33"/>
      <c r="R221" s="37"/>
      <c r="S221" s="37"/>
      <c r="T221" s="37">
        <v>24600999.999999996</v>
      </c>
      <c r="U221" s="37">
        <v>27553120</v>
      </c>
      <c r="V221" s="36" t="s">
        <v>1559</v>
      </c>
      <c r="W221" s="38">
        <v>2016</v>
      </c>
      <c r="X221" s="161"/>
      <c r="Y221" s="74"/>
      <c r="Z221" s="82"/>
      <c r="AA221" s="83"/>
      <c r="AB221" s="83"/>
      <c r="AC221" s="83"/>
      <c r="AD221" s="82"/>
      <c r="AE221" s="84"/>
      <c r="AF221" s="74"/>
      <c r="AG221" s="74"/>
      <c r="AH221" s="74"/>
      <c r="AI221" s="82"/>
      <c r="AJ221" s="74"/>
      <c r="AK221" s="74"/>
      <c r="AL221" s="85"/>
      <c r="AM221" s="82"/>
      <c r="AN221" s="82"/>
      <c r="AO221" s="86"/>
      <c r="AP221" s="86"/>
      <c r="AQ221" s="87"/>
      <c r="AR221" s="87"/>
      <c r="AS221" s="82"/>
      <c r="AT221" s="88"/>
      <c r="AU221" s="74"/>
      <c r="AV221" s="74"/>
      <c r="AW221" s="82"/>
      <c r="AX221" s="22"/>
      <c r="AY221" s="74"/>
      <c r="AZ221" s="82"/>
      <c r="BA221" s="83"/>
      <c r="BB221" s="83"/>
      <c r="BC221" s="83"/>
      <c r="BD221" s="82"/>
      <c r="BE221" s="84"/>
      <c r="BF221" s="74"/>
      <c r="BG221" s="74"/>
      <c r="BH221" s="74"/>
      <c r="BI221" s="82"/>
      <c r="BJ221" s="74"/>
      <c r="BK221" s="74"/>
      <c r="BL221" s="85"/>
      <c r="BM221" s="82"/>
      <c r="BN221" s="82"/>
      <c r="BO221" s="86"/>
      <c r="BP221" s="86"/>
      <c r="BQ221" s="87"/>
      <c r="BR221" s="87"/>
      <c r="BS221" s="82"/>
      <c r="BT221" s="88"/>
      <c r="BU221" s="74"/>
      <c r="BV221" s="74"/>
      <c r="BW221" s="82"/>
      <c r="BX221" s="22"/>
      <c r="BY221" s="74"/>
      <c r="BZ221" s="82"/>
      <c r="CA221" s="83"/>
      <c r="CB221" s="83"/>
      <c r="CC221" s="83"/>
      <c r="CD221" s="82"/>
      <c r="CE221" s="84"/>
      <c r="CF221" s="74"/>
      <c r="CG221" s="74"/>
      <c r="CH221" s="74"/>
      <c r="CI221" s="82"/>
      <c r="CJ221" s="74"/>
      <c r="CK221" s="74"/>
      <c r="CL221" s="85"/>
      <c r="CM221" s="82"/>
      <c r="CN221" s="82"/>
      <c r="CO221" s="86"/>
      <c r="CP221" s="86"/>
      <c r="CQ221" s="87"/>
      <c r="CR221" s="87"/>
      <c r="CS221" s="82"/>
    </row>
    <row r="222" spans="1:148" s="182" customFormat="1" ht="102" x14ac:dyDescent="0.2">
      <c r="A222" s="128" t="s">
        <v>1628</v>
      </c>
      <c r="B222" s="33" t="s">
        <v>182</v>
      </c>
      <c r="C222" s="100" t="s">
        <v>946</v>
      </c>
      <c r="D222" s="100" t="s">
        <v>1832</v>
      </c>
      <c r="E222" s="100" t="s">
        <v>1832</v>
      </c>
      <c r="F222" s="34" t="s">
        <v>945</v>
      </c>
      <c r="G222" s="33" t="s">
        <v>1427</v>
      </c>
      <c r="H222" s="35">
        <v>100</v>
      </c>
      <c r="I222" s="33">
        <v>710000000</v>
      </c>
      <c r="J222" s="33" t="s">
        <v>1195</v>
      </c>
      <c r="K222" s="33" t="s">
        <v>1454</v>
      </c>
      <c r="L222" s="33" t="s">
        <v>1195</v>
      </c>
      <c r="M222" s="33"/>
      <c r="N222" s="33" t="s">
        <v>1484</v>
      </c>
      <c r="O222" s="36" t="s">
        <v>2603</v>
      </c>
      <c r="P222" s="33"/>
      <c r="Q222" s="33"/>
      <c r="R222" s="37"/>
      <c r="S222" s="37"/>
      <c r="T222" s="37">
        <v>0</v>
      </c>
      <c r="U222" s="37">
        <v>0</v>
      </c>
      <c r="V222" s="36" t="s">
        <v>1559</v>
      </c>
      <c r="W222" s="38">
        <v>2016</v>
      </c>
      <c r="X222" s="173" t="s">
        <v>2540</v>
      </c>
    </row>
    <row r="223" spans="1:148" s="182" customFormat="1" ht="102" x14ac:dyDescent="0.2">
      <c r="A223" s="128" t="s">
        <v>2604</v>
      </c>
      <c r="B223" s="33" t="s">
        <v>182</v>
      </c>
      <c r="C223" s="100" t="s">
        <v>946</v>
      </c>
      <c r="D223" s="100" t="s">
        <v>1832</v>
      </c>
      <c r="E223" s="100" t="s">
        <v>1832</v>
      </c>
      <c r="F223" s="34" t="s">
        <v>2725</v>
      </c>
      <c r="G223" s="33" t="s">
        <v>1427</v>
      </c>
      <c r="H223" s="35">
        <v>100</v>
      </c>
      <c r="I223" s="33">
        <v>710000000</v>
      </c>
      <c r="J223" s="33" t="s">
        <v>1195</v>
      </c>
      <c r="K223" s="33" t="s">
        <v>1454</v>
      </c>
      <c r="L223" s="33" t="s">
        <v>1195</v>
      </c>
      <c r="M223" s="33"/>
      <c r="N223" s="33" t="s">
        <v>1484</v>
      </c>
      <c r="O223" s="36" t="s">
        <v>2603</v>
      </c>
      <c r="P223" s="33"/>
      <c r="Q223" s="33"/>
      <c r="R223" s="37"/>
      <c r="S223" s="37"/>
      <c r="T223" s="37">
        <v>13297999.999999998</v>
      </c>
      <c r="U223" s="37">
        <v>14893760</v>
      </c>
      <c r="V223" s="36" t="s">
        <v>1559</v>
      </c>
      <c r="W223" s="38">
        <v>2016</v>
      </c>
      <c r="X223" s="173" t="s">
        <v>2401</v>
      </c>
    </row>
    <row r="224" spans="1:148" s="7" customFormat="1" ht="69" customHeight="1" x14ac:dyDescent="0.2">
      <c r="A224" s="128" t="s">
        <v>1629</v>
      </c>
      <c r="B224" s="33" t="s">
        <v>182</v>
      </c>
      <c r="C224" s="93" t="s">
        <v>105</v>
      </c>
      <c r="D224" s="100" t="s">
        <v>1832</v>
      </c>
      <c r="E224" s="100" t="s">
        <v>1832</v>
      </c>
      <c r="F224" s="108" t="s">
        <v>1836</v>
      </c>
      <c r="G224" s="33" t="s">
        <v>1427</v>
      </c>
      <c r="H224" s="35">
        <v>100</v>
      </c>
      <c r="I224" s="33">
        <v>710000000</v>
      </c>
      <c r="J224" s="33" t="s">
        <v>1195</v>
      </c>
      <c r="K224" s="33" t="s">
        <v>1438</v>
      </c>
      <c r="L224" s="33" t="s">
        <v>1202</v>
      </c>
      <c r="M224" s="33"/>
      <c r="N224" s="33" t="s">
        <v>1470</v>
      </c>
      <c r="O224" s="36" t="s">
        <v>2291</v>
      </c>
      <c r="P224" s="76"/>
      <c r="Q224" s="76"/>
      <c r="R224" s="48"/>
      <c r="S224" s="48"/>
      <c r="T224" s="37">
        <v>6250000</v>
      </c>
      <c r="U224" s="37">
        <v>7000000</v>
      </c>
      <c r="V224" s="36" t="s">
        <v>1559</v>
      </c>
      <c r="W224" s="45">
        <v>2016</v>
      </c>
      <c r="X224" s="161"/>
      <c r="Y224" s="74"/>
      <c r="Z224" s="82"/>
      <c r="AA224" s="83"/>
      <c r="AB224" s="83"/>
      <c r="AC224" s="83"/>
      <c r="AD224" s="82"/>
      <c r="AE224" s="84"/>
      <c r="AF224" s="74"/>
      <c r="AG224" s="74"/>
      <c r="AH224" s="74"/>
      <c r="AI224" s="82"/>
      <c r="AJ224" s="74"/>
      <c r="AK224" s="74"/>
      <c r="AL224" s="85"/>
      <c r="AM224" s="82"/>
      <c r="AN224" s="82"/>
      <c r="AO224" s="86"/>
      <c r="AP224" s="86"/>
      <c r="AQ224" s="87"/>
      <c r="AR224" s="87"/>
      <c r="AS224" s="82"/>
      <c r="AT224" s="88"/>
      <c r="AU224" s="74"/>
      <c r="AV224" s="74"/>
      <c r="AW224" s="82"/>
      <c r="AX224" s="22"/>
      <c r="AY224" s="74"/>
      <c r="AZ224" s="82"/>
      <c r="BA224" s="83"/>
      <c r="BB224" s="83"/>
      <c r="BC224" s="83"/>
      <c r="BD224" s="82"/>
      <c r="BE224" s="84"/>
      <c r="BF224" s="74"/>
      <c r="BG224" s="74"/>
      <c r="BH224" s="74"/>
      <c r="BI224" s="82"/>
      <c r="BJ224" s="74"/>
      <c r="BK224" s="74"/>
      <c r="BL224" s="85"/>
      <c r="BM224" s="82"/>
      <c r="BN224" s="82"/>
      <c r="BO224" s="86"/>
      <c r="BP224" s="86"/>
      <c r="BQ224" s="87"/>
      <c r="BR224" s="87"/>
      <c r="BS224" s="82"/>
      <c r="BT224" s="88"/>
      <c r="BU224" s="74"/>
      <c r="BV224" s="74"/>
      <c r="BW224" s="82"/>
      <c r="BX224" s="22"/>
      <c r="BY224" s="74"/>
      <c r="BZ224" s="82"/>
      <c r="CA224" s="83"/>
      <c r="CB224" s="83"/>
      <c r="CC224" s="83"/>
      <c r="CD224" s="82"/>
      <c r="CE224" s="84"/>
      <c r="CF224" s="74"/>
      <c r="CG224" s="74"/>
      <c r="CH224" s="74"/>
      <c r="CI224" s="82"/>
      <c r="CJ224" s="74"/>
      <c r="CK224" s="74"/>
      <c r="CL224" s="85"/>
      <c r="CM224" s="82"/>
      <c r="CN224" s="82"/>
      <c r="CO224" s="86"/>
      <c r="CP224" s="86"/>
      <c r="CQ224" s="87"/>
      <c r="CR224" s="87"/>
      <c r="CS224" s="82"/>
    </row>
    <row r="225" spans="1:16301" s="7" customFormat="1" ht="61.5" customHeight="1" x14ac:dyDescent="0.2">
      <c r="A225" s="128" t="s">
        <v>1630</v>
      </c>
      <c r="B225" s="33" t="s">
        <v>182</v>
      </c>
      <c r="C225" s="93" t="s">
        <v>105</v>
      </c>
      <c r="D225" s="108" t="s">
        <v>1116</v>
      </c>
      <c r="E225" s="108" t="s">
        <v>1116</v>
      </c>
      <c r="F225" s="108" t="s">
        <v>1837</v>
      </c>
      <c r="G225" s="33" t="s">
        <v>1427</v>
      </c>
      <c r="H225" s="35">
        <v>100</v>
      </c>
      <c r="I225" s="33">
        <v>710000000</v>
      </c>
      <c r="J225" s="33" t="s">
        <v>1195</v>
      </c>
      <c r="K225" s="33" t="s">
        <v>1438</v>
      </c>
      <c r="L225" s="33" t="s">
        <v>1202</v>
      </c>
      <c r="M225" s="33"/>
      <c r="N225" s="33" t="s">
        <v>1470</v>
      </c>
      <c r="O225" s="36" t="s">
        <v>2291</v>
      </c>
      <c r="P225" s="76"/>
      <c r="Q225" s="76"/>
      <c r="R225" s="48"/>
      <c r="S225" s="48"/>
      <c r="T225" s="37">
        <v>3571428.5714285709</v>
      </c>
      <c r="U225" s="37">
        <v>4000000</v>
      </c>
      <c r="V225" s="36" t="s">
        <v>1559</v>
      </c>
      <c r="W225" s="45">
        <v>2016</v>
      </c>
      <c r="X225" s="161"/>
      <c r="Y225" s="74"/>
      <c r="Z225" s="82"/>
      <c r="AA225" s="83"/>
      <c r="AB225" s="83"/>
      <c r="AC225" s="83"/>
      <c r="AD225" s="82"/>
      <c r="AE225" s="84"/>
      <c r="AF225" s="74"/>
      <c r="AG225" s="74"/>
      <c r="AH225" s="74"/>
      <c r="AI225" s="82"/>
      <c r="AJ225" s="74"/>
      <c r="AK225" s="74"/>
      <c r="AL225" s="85"/>
      <c r="AM225" s="82"/>
      <c r="AN225" s="82"/>
      <c r="AO225" s="86"/>
      <c r="AP225" s="86"/>
      <c r="AQ225" s="87"/>
      <c r="AR225" s="87"/>
      <c r="AS225" s="82"/>
      <c r="AT225" s="88"/>
      <c r="AU225" s="74"/>
      <c r="AV225" s="74"/>
      <c r="AW225" s="82"/>
      <c r="AX225" s="22"/>
      <c r="AY225" s="74"/>
      <c r="AZ225" s="82"/>
      <c r="BA225" s="83"/>
      <c r="BB225" s="83"/>
      <c r="BC225" s="83"/>
      <c r="BD225" s="82"/>
      <c r="BE225" s="84"/>
      <c r="BF225" s="74"/>
      <c r="BG225" s="74"/>
      <c r="BH225" s="74"/>
      <c r="BI225" s="82"/>
      <c r="BJ225" s="74"/>
      <c r="BK225" s="74"/>
      <c r="BL225" s="85"/>
      <c r="BM225" s="82"/>
      <c r="BN225" s="82"/>
      <c r="BO225" s="86"/>
      <c r="BP225" s="86"/>
      <c r="BQ225" s="87"/>
      <c r="BR225" s="87"/>
      <c r="BS225" s="82"/>
      <c r="BT225" s="88"/>
      <c r="BU225" s="74"/>
      <c r="BV225" s="74"/>
      <c r="BW225" s="82"/>
      <c r="BX225" s="22"/>
      <c r="BY225" s="74"/>
      <c r="BZ225" s="82"/>
      <c r="CA225" s="83"/>
      <c r="CB225" s="83"/>
      <c r="CC225" s="83"/>
      <c r="CD225" s="82"/>
      <c r="CE225" s="84"/>
      <c r="CF225" s="74"/>
      <c r="CG225" s="74"/>
      <c r="CH225" s="74"/>
      <c r="CI225" s="82"/>
      <c r="CJ225" s="74"/>
      <c r="CK225" s="74"/>
      <c r="CL225" s="85"/>
      <c r="CM225" s="82"/>
      <c r="CN225" s="82"/>
      <c r="CO225" s="86"/>
      <c r="CP225" s="86"/>
      <c r="CQ225" s="87"/>
      <c r="CR225" s="87"/>
      <c r="CS225" s="82"/>
    </row>
    <row r="226" spans="1:16301" s="32" customFormat="1" ht="63.75" x14ac:dyDescent="0.2">
      <c r="A226" s="128" t="s">
        <v>2033</v>
      </c>
      <c r="B226" s="33" t="s">
        <v>182</v>
      </c>
      <c r="C226" s="93" t="s">
        <v>253</v>
      </c>
      <c r="D226" s="98" t="s">
        <v>1819</v>
      </c>
      <c r="E226" s="98" t="s">
        <v>1819</v>
      </c>
      <c r="F226" s="98" t="s">
        <v>2035</v>
      </c>
      <c r="G226" s="33" t="s">
        <v>1427</v>
      </c>
      <c r="H226" s="35">
        <v>100</v>
      </c>
      <c r="I226" s="33">
        <v>710000000</v>
      </c>
      <c r="J226" s="33" t="s">
        <v>1195</v>
      </c>
      <c r="K226" s="33" t="s">
        <v>1454</v>
      </c>
      <c r="L226" s="33" t="s">
        <v>1195</v>
      </c>
      <c r="M226" s="33"/>
      <c r="N226" s="33" t="s">
        <v>2038</v>
      </c>
      <c r="O226" s="36" t="s">
        <v>2286</v>
      </c>
      <c r="P226" s="76"/>
      <c r="Q226" s="76"/>
      <c r="R226" s="48"/>
      <c r="S226" s="48"/>
      <c r="T226" s="37">
        <v>0</v>
      </c>
      <c r="U226" s="37">
        <v>0</v>
      </c>
      <c r="V226" s="36" t="s">
        <v>1561</v>
      </c>
      <c r="W226" s="45">
        <v>2016</v>
      </c>
      <c r="X226" s="132" t="s">
        <v>2814</v>
      </c>
    </row>
    <row r="227" spans="1:16301" s="32" customFormat="1" ht="76.5" x14ac:dyDescent="0.2">
      <c r="A227" s="128" t="s">
        <v>2831</v>
      </c>
      <c r="B227" s="33" t="s">
        <v>182</v>
      </c>
      <c r="C227" s="93" t="s">
        <v>253</v>
      </c>
      <c r="D227" s="98" t="s">
        <v>1819</v>
      </c>
      <c r="E227" s="98" t="s">
        <v>1819</v>
      </c>
      <c r="F227" s="98" t="s">
        <v>2832</v>
      </c>
      <c r="G227" s="33" t="s">
        <v>1427</v>
      </c>
      <c r="H227" s="35">
        <v>100</v>
      </c>
      <c r="I227" s="33">
        <v>710000000</v>
      </c>
      <c r="J227" s="33" t="s">
        <v>1195</v>
      </c>
      <c r="K227" s="33" t="s">
        <v>1445</v>
      </c>
      <c r="L227" s="33" t="s">
        <v>1195</v>
      </c>
      <c r="M227" s="33"/>
      <c r="N227" s="33" t="s">
        <v>1473</v>
      </c>
      <c r="O227" s="36" t="s">
        <v>2286</v>
      </c>
      <c r="P227" s="76"/>
      <c r="Q227" s="76"/>
      <c r="R227" s="48"/>
      <c r="S227" s="48"/>
      <c r="T227" s="37">
        <v>6000000</v>
      </c>
      <c r="U227" s="37">
        <v>6720000.0000000009</v>
      </c>
      <c r="V227" s="36" t="s">
        <v>1561</v>
      </c>
      <c r="W227" s="45">
        <v>2016</v>
      </c>
      <c r="X227" s="73" t="s">
        <v>2765</v>
      </c>
    </row>
    <row r="228" spans="1:16301" s="32" customFormat="1" ht="63.75" x14ac:dyDescent="0.2">
      <c r="A228" s="128" t="s">
        <v>2034</v>
      </c>
      <c r="B228" s="33" t="s">
        <v>182</v>
      </c>
      <c r="C228" s="93" t="s">
        <v>253</v>
      </c>
      <c r="D228" s="98" t="s">
        <v>1819</v>
      </c>
      <c r="E228" s="98" t="s">
        <v>1819</v>
      </c>
      <c r="F228" s="98" t="s">
        <v>2036</v>
      </c>
      <c r="G228" s="33" t="s">
        <v>1427</v>
      </c>
      <c r="H228" s="35">
        <v>100</v>
      </c>
      <c r="I228" s="33">
        <v>710000000</v>
      </c>
      <c r="J228" s="33" t="s">
        <v>1195</v>
      </c>
      <c r="K228" s="33" t="s">
        <v>1454</v>
      </c>
      <c r="L228" s="33" t="s">
        <v>1195</v>
      </c>
      <c r="M228" s="33"/>
      <c r="N228" s="33" t="s">
        <v>2038</v>
      </c>
      <c r="O228" s="36" t="s">
        <v>2286</v>
      </c>
      <c r="P228" s="76"/>
      <c r="Q228" s="76"/>
      <c r="R228" s="48"/>
      <c r="S228" s="48"/>
      <c r="T228" s="37">
        <v>0</v>
      </c>
      <c r="U228" s="37">
        <v>0</v>
      </c>
      <c r="V228" s="36" t="s">
        <v>1561</v>
      </c>
      <c r="W228" s="45">
        <v>2016</v>
      </c>
      <c r="X228" s="132" t="s">
        <v>2814</v>
      </c>
    </row>
    <row r="229" spans="1:16301" s="32" customFormat="1" ht="51" x14ac:dyDescent="0.2">
      <c r="A229" s="128" t="s">
        <v>2833</v>
      </c>
      <c r="B229" s="33" t="s">
        <v>182</v>
      </c>
      <c r="C229" s="93" t="s">
        <v>253</v>
      </c>
      <c r="D229" s="98" t="s">
        <v>1819</v>
      </c>
      <c r="E229" s="98" t="s">
        <v>1819</v>
      </c>
      <c r="F229" s="98" t="s">
        <v>2834</v>
      </c>
      <c r="G229" s="33" t="s">
        <v>1427</v>
      </c>
      <c r="H229" s="35">
        <v>100</v>
      </c>
      <c r="I229" s="33">
        <v>710000000</v>
      </c>
      <c r="J229" s="33" t="s">
        <v>1195</v>
      </c>
      <c r="K229" s="33" t="s">
        <v>1445</v>
      </c>
      <c r="L229" s="33" t="s">
        <v>1195</v>
      </c>
      <c r="M229" s="33"/>
      <c r="N229" s="33" t="s">
        <v>1473</v>
      </c>
      <c r="O229" s="36" t="s">
        <v>2286</v>
      </c>
      <c r="P229" s="76"/>
      <c r="Q229" s="76"/>
      <c r="R229" s="48"/>
      <c r="S229" s="48"/>
      <c r="T229" s="37">
        <v>2633928.5714285714</v>
      </c>
      <c r="U229" s="37">
        <v>2950000</v>
      </c>
      <c r="V229" s="36" t="s">
        <v>1561</v>
      </c>
      <c r="W229" s="45">
        <v>2016</v>
      </c>
      <c r="X229" s="73" t="s">
        <v>2768</v>
      </c>
    </row>
    <row r="230" spans="1:16301" s="182" customFormat="1" ht="89.25" x14ac:dyDescent="0.2">
      <c r="A230" s="128" t="s">
        <v>2159</v>
      </c>
      <c r="B230" s="33" t="s">
        <v>182</v>
      </c>
      <c r="C230" s="98" t="s">
        <v>86</v>
      </c>
      <c r="D230" s="34" t="s">
        <v>1813</v>
      </c>
      <c r="E230" s="34" t="s">
        <v>1813</v>
      </c>
      <c r="F230" s="107" t="s">
        <v>2160</v>
      </c>
      <c r="G230" s="33" t="s">
        <v>1427</v>
      </c>
      <c r="H230" s="68">
        <v>90</v>
      </c>
      <c r="I230" s="42">
        <v>710000000</v>
      </c>
      <c r="J230" s="33" t="s">
        <v>1195</v>
      </c>
      <c r="K230" s="33" t="s">
        <v>1453</v>
      </c>
      <c r="L230" s="65" t="s">
        <v>1197</v>
      </c>
      <c r="M230" s="42"/>
      <c r="N230" s="33" t="s">
        <v>1487</v>
      </c>
      <c r="O230" s="67" t="s">
        <v>2315</v>
      </c>
      <c r="P230" s="42"/>
      <c r="Q230" s="67"/>
      <c r="R230" s="66"/>
      <c r="S230" s="66"/>
      <c r="T230" s="66">
        <v>254768672.32142854</v>
      </c>
      <c r="U230" s="66">
        <v>285340913</v>
      </c>
      <c r="V230" s="36" t="s">
        <v>1559</v>
      </c>
      <c r="W230" s="42">
        <v>2016</v>
      </c>
      <c r="X230" s="169" t="s">
        <v>2311</v>
      </c>
    </row>
    <row r="231" spans="1:16301" s="182" customFormat="1" ht="89.25" x14ac:dyDescent="0.2">
      <c r="A231" s="128" t="s">
        <v>2161</v>
      </c>
      <c r="B231" s="33" t="s">
        <v>182</v>
      </c>
      <c r="C231" s="98" t="s">
        <v>86</v>
      </c>
      <c r="D231" s="34" t="s">
        <v>1813</v>
      </c>
      <c r="E231" s="34" t="s">
        <v>1813</v>
      </c>
      <c r="F231" s="107" t="s">
        <v>2162</v>
      </c>
      <c r="G231" s="33" t="s">
        <v>1427</v>
      </c>
      <c r="H231" s="68">
        <v>90</v>
      </c>
      <c r="I231" s="42">
        <v>710000000</v>
      </c>
      <c r="J231" s="33" t="s">
        <v>1195</v>
      </c>
      <c r="K231" s="33" t="s">
        <v>1453</v>
      </c>
      <c r="L231" s="65" t="s">
        <v>1197</v>
      </c>
      <c r="M231" s="42"/>
      <c r="N231" s="33" t="s">
        <v>1487</v>
      </c>
      <c r="O231" s="67" t="s">
        <v>2315</v>
      </c>
      <c r="P231" s="42"/>
      <c r="Q231" s="67"/>
      <c r="R231" s="66"/>
      <c r="S231" s="66"/>
      <c r="T231" s="66">
        <v>46364616.964285709</v>
      </c>
      <c r="U231" s="66">
        <v>51928371</v>
      </c>
      <c r="V231" s="36" t="s">
        <v>1559</v>
      </c>
      <c r="W231" s="42">
        <v>2016</v>
      </c>
      <c r="X231" s="169" t="s">
        <v>2311</v>
      </c>
    </row>
    <row r="232" spans="1:16301" s="182" customFormat="1" ht="89.25" x14ac:dyDescent="0.2">
      <c r="A232" s="128" t="s">
        <v>2163</v>
      </c>
      <c r="B232" s="33" t="s">
        <v>182</v>
      </c>
      <c r="C232" s="98" t="s">
        <v>86</v>
      </c>
      <c r="D232" s="34" t="s">
        <v>1813</v>
      </c>
      <c r="E232" s="34" t="s">
        <v>1813</v>
      </c>
      <c r="F232" s="107" t="s">
        <v>2164</v>
      </c>
      <c r="G232" s="33" t="s">
        <v>1427</v>
      </c>
      <c r="H232" s="68">
        <v>90</v>
      </c>
      <c r="I232" s="42">
        <v>710000000</v>
      </c>
      <c r="J232" s="33" t="s">
        <v>1195</v>
      </c>
      <c r="K232" s="33" t="s">
        <v>1453</v>
      </c>
      <c r="L232" s="65" t="s">
        <v>1197</v>
      </c>
      <c r="M232" s="42"/>
      <c r="N232" s="33" t="s">
        <v>1487</v>
      </c>
      <c r="O232" s="67" t="s">
        <v>2315</v>
      </c>
      <c r="P232" s="42"/>
      <c r="Q232" s="67"/>
      <c r="R232" s="66"/>
      <c r="S232" s="66"/>
      <c r="T232" s="66">
        <v>919721941.96428561</v>
      </c>
      <c r="U232" s="66">
        <v>1030088575</v>
      </c>
      <c r="V232" s="36" t="s">
        <v>1559</v>
      </c>
      <c r="W232" s="42">
        <v>2016</v>
      </c>
      <c r="X232" s="169" t="s">
        <v>2311</v>
      </c>
    </row>
    <row r="233" spans="1:16301" s="182" customFormat="1" ht="89.25" x14ac:dyDescent="0.2">
      <c r="A233" s="128" t="s">
        <v>2165</v>
      </c>
      <c r="B233" s="33" t="s">
        <v>182</v>
      </c>
      <c r="C233" s="171" t="s">
        <v>2079</v>
      </c>
      <c r="D233" s="171" t="s">
        <v>2166</v>
      </c>
      <c r="E233" s="171" t="s">
        <v>2166</v>
      </c>
      <c r="F233" s="98" t="s">
        <v>2167</v>
      </c>
      <c r="G233" s="33" t="s">
        <v>2234</v>
      </c>
      <c r="H233" s="40">
        <v>64</v>
      </c>
      <c r="I233" s="33">
        <v>710000000</v>
      </c>
      <c r="J233" s="33" t="s">
        <v>1195</v>
      </c>
      <c r="K233" s="33" t="s">
        <v>1456</v>
      </c>
      <c r="L233" s="33" t="s">
        <v>2168</v>
      </c>
      <c r="M233" s="42"/>
      <c r="N233" s="33" t="s">
        <v>1460</v>
      </c>
      <c r="O233" s="67" t="s">
        <v>2315</v>
      </c>
      <c r="P233" s="42"/>
      <c r="Q233" s="67"/>
      <c r="R233" s="66"/>
      <c r="S233" s="66"/>
      <c r="T233" s="37">
        <v>722355619.99999988</v>
      </c>
      <c r="U233" s="37">
        <f>(541767000*1.12)+202259254.4</f>
        <v>809038294.39999998</v>
      </c>
      <c r="V233" s="36" t="s">
        <v>1561</v>
      </c>
      <c r="W233" s="42">
        <v>2016</v>
      </c>
      <c r="X233" s="169" t="s">
        <v>2311</v>
      </c>
    </row>
    <row r="234" spans="1:16301" s="182" customFormat="1" ht="165.75" x14ac:dyDescent="0.2">
      <c r="A234" s="128" t="s">
        <v>2169</v>
      </c>
      <c r="B234" s="33" t="s">
        <v>182</v>
      </c>
      <c r="C234" s="171" t="s">
        <v>1287</v>
      </c>
      <c r="D234" s="171" t="s">
        <v>2170</v>
      </c>
      <c r="E234" s="171" t="s">
        <v>2171</v>
      </c>
      <c r="F234" s="171" t="s">
        <v>2172</v>
      </c>
      <c r="G234" s="33" t="s">
        <v>1427</v>
      </c>
      <c r="H234" s="68">
        <v>100</v>
      </c>
      <c r="I234" s="42">
        <v>710000000</v>
      </c>
      <c r="J234" s="33" t="s">
        <v>1195</v>
      </c>
      <c r="K234" s="33" t="s">
        <v>1454</v>
      </c>
      <c r="L234" s="33" t="s">
        <v>1195</v>
      </c>
      <c r="M234" s="42"/>
      <c r="N234" s="33" t="s">
        <v>1456</v>
      </c>
      <c r="O234" s="67" t="s">
        <v>2284</v>
      </c>
      <c r="P234" s="42"/>
      <c r="Q234" s="67"/>
      <c r="R234" s="66"/>
      <c r="S234" s="66"/>
      <c r="T234" s="66">
        <f>U234/1.12</f>
        <v>5533928.5714285709</v>
      </c>
      <c r="U234" s="66">
        <v>6198000</v>
      </c>
      <c r="V234" s="36" t="s">
        <v>1559</v>
      </c>
      <c r="W234" s="42">
        <v>2016</v>
      </c>
      <c r="X234" s="169" t="s">
        <v>2311</v>
      </c>
    </row>
    <row r="235" spans="1:16301" s="182" customFormat="1" ht="76.5" x14ac:dyDescent="0.2">
      <c r="A235" s="128" t="s">
        <v>2173</v>
      </c>
      <c r="B235" s="33" t="s">
        <v>182</v>
      </c>
      <c r="C235" s="95" t="s">
        <v>593</v>
      </c>
      <c r="D235" s="100" t="s">
        <v>2174</v>
      </c>
      <c r="E235" s="100" t="s">
        <v>2174</v>
      </c>
      <c r="F235" s="100" t="s">
        <v>2175</v>
      </c>
      <c r="G235" s="33" t="s">
        <v>2235</v>
      </c>
      <c r="H235" s="35">
        <v>50</v>
      </c>
      <c r="I235" s="33">
        <v>710000000</v>
      </c>
      <c r="J235" s="33" t="s">
        <v>1195</v>
      </c>
      <c r="K235" s="33" t="s">
        <v>1456</v>
      </c>
      <c r="L235" s="33" t="s">
        <v>2176</v>
      </c>
      <c r="M235" s="78"/>
      <c r="N235" s="78" t="s">
        <v>2177</v>
      </c>
      <c r="O235" s="36" t="s">
        <v>2289</v>
      </c>
      <c r="P235" s="78"/>
      <c r="Q235" s="78"/>
      <c r="R235" s="37"/>
      <c r="S235" s="37"/>
      <c r="T235" s="37">
        <v>41964285.714285702</v>
      </c>
      <c r="U235" s="49">
        <v>46999999.999999993</v>
      </c>
      <c r="V235" s="38"/>
      <c r="W235" s="33">
        <v>2016</v>
      </c>
      <c r="X235" s="169" t="s">
        <v>2311</v>
      </c>
    </row>
    <row r="236" spans="1:16301" s="41" customFormat="1" ht="89.25" x14ac:dyDescent="0.25">
      <c r="A236" s="128" t="s">
        <v>2605</v>
      </c>
      <c r="B236" s="33" t="s">
        <v>182</v>
      </c>
      <c r="C236" s="33" t="s">
        <v>53</v>
      </c>
      <c r="D236" s="34" t="s">
        <v>198</v>
      </c>
      <c r="E236" s="34" t="s">
        <v>199</v>
      </c>
      <c r="F236" s="34" t="s">
        <v>2558</v>
      </c>
      <c r="G236" s="33" t="s">
        <v>1427</v>
      </c>
      <c r="H236" s="40">
        <v>90</v>
      </c>
      <c r="I236" s="33">
        <v>710000000</v>
      </c>
      <c r="J236" s="33" t="s">
        <v>1195</v>
      </c>
      <c r="K236" s="33" t="s">
        <v>1454</v>
      </c>
      <c r="L236" s="65" t="s">
        <v>1197</v>
      </c>
      <c r="M236" s="33"/>
      <c r="N236" s="33" t="s">
        <v>1487</v>
      </c>
      <c r="O236" s="36" t="s">
        <v>2316</v>
      </c>
      <c r="P236" s="55"/>
      <c r="Q236" s="55"/>
      <c r="R236" s="55"/>
      <c r="S236" s="55"/>
      <c r="T236" s="37">
        <f t="shared" ref="T236" si="3">U236/1.12</f>
        <v>128858675.89285713</v>
      </c>
      <c r="U236" s="37">
        <v>144321717</v>
      </c>
      <c r="V236" s="36" t="s">
        <v>1559</v>
      </c>
      <c r="W236" s="33">
        <v>2016</v>
      </c>
      <c r="X236" s="169" t="s">
        <v>2538</v>
      </c>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154"/>
      <c r="EM236" s="154"/>
      <c r="EN236" s="154"/>
      <c r="EO236" s="154"/>
      <c r="EP236" s="154"/>
      <c r="EQ236" s="154"/>
      <c r="ER236" s="154"/>
      <c r="ES236" s="154"/>
      <c r="ET236" s="154"/>
      <c r="EU236" s="154"/>
      <c r="EV236" s="154"/>
      <c r="EW236" s="154"/>
      <c r="EX236" s="154"/>
      <c r="EY236" s="154"/>
      <c r="EZ236" s="154"/>
      <c r="FA236" s="154"/>
      <c r="FB236" s="154"/>
      <c r="FC236" s="154"/>
      <c r="FD236" s="154"/>
      <c r="FE236" s="154"/>
      <c r="FF236" s="154"/>
      <c r="FG236" s="154"/>
      <c r="FH236" s="154"/>
      <c r="FI236" s="154"/>
      <c r="FJ236" s="154"/>
      <c r="FK236" s="154"/>
      <c r="FL236" s="154"/>
      <c r="FM236" s="154"/>
      <c r="FN236" s="154"/>
      <c r="FO236" s="154"/>
      <c r="FP236" s="154"/>
      <c r="FQ236" s="154"/>
      <c r="FR236" s="154"/>
      <c r="FS236" s="154"/>
      <c r="FT236" s="154"/>
      <c r="FU236" s="154"/>
      <c r="FV236" s="154"/>
      <c r="FW236" s="154"/>
      <c r="FX236" s="154"/>
      <c r="FY236" s="154"/>
      <c r="FZ236" s="154"/>
      <c r="GA236" s="154"/>
      <c r="GB236" s="154"/>
      <c r="GC236" s="154"/>
      <c r="GD236" s="154"/>
      <c r="GE236" s="154"/>
      <c r="GF236" s="154"/>
      <c r="GG236" s="154"/>
      <c r="GH236" s="154"/>
      <c r="GI236" s="154"/>
      <c r="GJ236" s="154"/>
      <c r="GK236" s="154"/>
      <c r="GL236" s="154"/>
      <c r="GM236" s="154"/>
      <c r="GN236" s="154"/>
      <c r="GO236" s="154"/>
      <c r="GP236" s="154"/>
      <c r="GQ236" s="154"/>
      <c r="GR236" s="154"/>
      <c r="GS236" s="154"/>
      <c r="GT236" s="154"/>
      <c r="GU236" s="154"/>
      <c r="GV236" s="154"/>
      <c r="GW236" s="154"/>
      <c r="GX236" s="154"/>
      <c r="GY236" s="154"/>
      <c r="GZ236" s="154"/>
      <c r="HA236" s="154"/>
      <c r="HB236" s="154"/>
      <c r="HC236" s="154"/>
      <c r="HD236" s="154"/>
      <c r="HE236" s="154"/>
      <c r="HF236" s="154"/>
      <c r="HG236" s="154"/>
      <c r="HH236" s="154"/>
      <c r="HI236" s="154"/>
      <c r="HJ236" s="154"/>
      <c r="HK236" s="154"/>
      <c r="HL236" s="154"/>
      <c r="HM236" s="154"/>
      <c r="HN236" s="154"/>
      <c r="HO236" s="154"/>
      <c r="HP236" s="154"/>
      <c r="HQ236" s="154"/>
      <c r="HR236" s="154"/>
      <c r="HS236" s="154"/>
      <c r="HT236" s="154"/>
      <c r="HU236" s="154"/>
      <c r="HV236" s="154"/>
      <c r="HW236" s="154"/>
      <c r="HX236" s="154"/>
      <c r="HY236" s="154"/>
      <c r="HZ236" s="154"/>
      <c r="IA236" s="154"/>
      <c r="IB236" s="154"/>
      <c r="IC236" s="154"/>
      <c r="ID236" s="154"/>
      <c r="IE236" s="154"/>
      <c r="IF236" s="154"/>
      <c r="IG236" s="154"/>
      <c r="IH236" s="154"/>
      <c r="II236" s="154"/>
      <c r="IJ236" s="154"/>
      <c r="IK236" s="154"/>
      <c r="IL236" s="154"/>
      <c r="IM236" s="154"/>
      <c r="IN236" s="154"/>
      <c r="IO236" s="154"/>
      <c r="IP236" s="154"/>
      <c r="IQ236" s="154"/>
      <c r="IR236" s="154"/>
      <c r="IS236" s="154"/>
      <c r="IT236" s="154"/>
      <c r="IU236" s="154"/>
      <c r="IV236" s="154"/>
      <c r="IW236" s="154"/>
      <c r="IX236" s="154"/>
      <c r="IY236" s="154"/>
      <c r="IZ236" s="154"/>
      <c r="JA236" s="154"/>
      <c r="JB236" s="154"/>
      <c r="JC236" s="154"/>
      <c r="JD236" s="154"/>
      <c r="JE236" s="154"/>
      <c r="JF236" s="154"/>
      <c r="JG236" s="154"/>
      <c r="JH236" s="154"/>
      <c r="JI236" s="154"/>
      <c r="JJ236" s="154"/>
      <c r="JK236" s="154"/>
      <c r="JL236" s="154"/>
      <c r="JM236" s="154"/>
      <c r="JN236" s="154"/>
      <c r="JO236" s="154"/>
      <c r="JP236" s="154"/>
      <c r="JQ236" s="154"/>
      <c r="JR236" s="154"/>
      <c r="JS236" s="154"/>
      <c r="JT236" s="154"/>
      <c r="JU236" s="154"/>
      <c r="JV236" s="154"/>
      <c r="JW236" s="154"/>
      <c r="JX236" s="154"/>
      <c r="JY236" s="154"/>
      <c r="JZ236" s="154"/>
      <c r="KA236" s="154"/>
      <c r="KB236" s="154"/>
      <c r="KC236" s="154"/>
      <c r="KD236" s="154"/>
      <c r="KE236" s="154"/>
      <c r="KF236" s="154"/>
      <c r="KG236" s="154"/>
      <c r="KH236" s="154"/>
      <c r="KI236" s="154"/>
      <c r="KJ236" s="154"/>
      <c r="KK236" s="154"/>
      <c r="KL236" s="154"/>
      <c r="KM236" s="154"/>
      <c r="KN236" s="154"/>
      <c r="KO236" s="154"/>
      <c r="KP236" s="154"/>
      <c r="KQ236" s="154"/>
      <c r="KR236" s="154"/>
      <c r="KS236" s="154"/>
      <c r="KT236" s="154"/>
      <c r="KU236" s="154"/>
      <c r="KV236" s="154"/>
      <c r="KW236" s="154"/>
      <c r="KX236" s="154"/>
      <c r="KY236" s="154"/>
      <c r="KZ236" s="154"/>
      <c r="LA236" s="154"/>
      <c r="LB236" s="154"/>
      <c r="LC236" s="154"/>
      <c r="LD236" s="154"/>
      <c r="LE236" s="154"/>
      <c r="LF236" s="154"/>
      <c r="LG236" s="154"/>
      <c r="LH236" s="154"/>
      <c r="LI236" s="154"/>
      <c r="LJ236" s="154"/>
      <c r="LK236" s="154"/>
      <c r="LL236" s="154"/>
      <c r="LM236" s="154"/>
      <c r="LN236" s="154"/>
      <c r="LO236" s="154"/>
      <c r="LP236" s="154"/>
      <c r="LQ236" s="154"/>
      <c r="LR236" s="154"/>
      <c r="LS236" s="154"/>
      <c r="LT236" s="154"/>
      <c r="LU236" s="154"/>
      <c r="LV236" s="154"/>
      <c r="LW236" s="154"/>
      <c r="LX236" s="154"/>
      <c r="LY236" s="154"/>
      <c r="LZ236" s="154"/>
      <c r="MA236" s="154"/>
      <c r="MB236" s="154"/>
      <c r="MC236" s="154"/>
      <c r="MD236" s="154"/>
      <c r="ME236" s="154"/>
      <c r="MF236" s="154"/>
      <c r="MG236" s="154"/>
      <c r="MH236" s="154"/>
      <c r="MI236" s="154"/>
      <c r="MJ236" s="154"/>
      <c r="MK236" s="154"/>
      <c r="ML236" s="154"/>
      <c r="MM236" s="154"/>
      <c r="MN236" s="154"/>
      <c r="MO236" s="154"/>
      <c r="MP236" s="154"/>
      <c r="MQ236" s="154"/>
      <c r="MR236" s="154"/>
      <c r="MS236" s="154"/>
      <c r="MT236" s="154"/>
      <c r="MU236" s="154"/>
      <c r="MV236" s="154"/>
      <c r="MW236" s="154"/>
      <c r="MX236" s="154"/>
      <c r="MY236" s="154"/>
      <c r="MZ236" s="154"/>
      <c r="NA236" s="154"/>
      <c r="NB236" s="154"/>
      <c r="NC236" s="154"/>
      <c r="ND236" s="154"/>
      <c r="NE236" s="154"/>
      <c r="NF236" s="154"/>
      <c r="NG236" s="154"/>
      <c r="NH236" s="154"/>
      <c r="NI236" s="154"/>
      <c r="NJ236" s="154"/>
      <c r="NK236" s="154"/>
      <c r="NL236" s="154"/>
      <c r="NM236" s="154"/>
      <c r="NN236" s="154"/>
      <c r="NO236" s="154"/>
      <c r="NP236" s="154"/>
      <c r="NQ236" s="154"/>
      <c r="NR236" s="154"/>
      <c r="NS236" s="154"/>
      <c r="NT236" s="154"/>
      <c r="NU236" s="154"/>
      <c r="NV236" s="154"/>
      <c r="NW236" s="154"/>
      <c r="NX236" s="154"/>
      <c r="NY236" s="154"/>
      <c r="NZ236" s="154"/>
      <c r="OA236" s="154"/>
      <c r="OB236" s="154"/>
      <c r="OC236" s="154"/>
      <c r="OD236" s="154"/>
      <c r="OE236" s="154"/>
      <c r="OF236" s="154"/>
      <c r="OG236" s="154"/>
      <c r="OH236" s="154"/>
      <c r="OI236" s="154"/>
      <c r="OJ236" s="154"/>
      <c r="OK236" s="154"/>
      <c r="OL236" s="154"/>
      <c r="OM236" s="154"/>
      <c r="ON236" s="154"/>
      <c r="OO236" s="154"/>
      <c r="OP236" s="154"/>
      <c r="OQ236" s="154"/>
      <c r="OR236" s="154"/>
      <c r="OS236" s="154"/>
      <c r="OT236" s="154"/>
      <c r="OU236" s="154"/>
      <c r="OV236" s="154"/>
      <c r="OW236" s="154"/>
      <c r="OX236" s="154"/>
      <c r="OY236" s="154"/>
      <c r="OZ236" s="154"/>
      <c r="PA236" s="154"/>
      <c r="PB236" s="154"/>
      <c r="PC236" s="154"/>
      <c r="PD236" s="154"/>
      <c r="PE236" s="154"/>
      <c r="PF236" s="154"/>
      <c r="PG236" s="154"/>
      <c r="PH236" s="154"/>
      <c r="PI236" s="154"/>
      <c r="PJ236" s="154"/>
      <c r="PK236" s="154"/>
      <c r="PL236" s="154"/>
      <c r="PM236" s="154"/>
      <c r="PN236" s="154"/>
      <c r="PO236" s="154"/>
      <c r="PP236" s="154"/>
      <c r="PQ236" s="154"/>
      <c r="PR236" s="154"/>
      <c r="PS236" s="154"/>
      <c r="PT236" s="154"/>
      <c r="PU236" s="154"/>
      <c r="PV236" s="154"/>
      <c r="PW236" s="154"/>
      <c r="PX236" s="154"/>
      <c r="PY236" s="154"/>
      <c r="PZ236" s="154"/>
      <c r="QA236" s="154"/>
      <c r="QB236" s="154"/>
      <c r="QC236" s="154"/>
      <c r="QD236" s="154"/>
      <c r="QE236" s="154"/>
      <c r="QF236" s="154"/>
      <c r="QG236" s="154"/>
      <c r="QH236" s="154"/>
      <c r="QI236" s="154"/>
      <c r="QJ236" s="154"/>
      <c r="QK236" s="154"/>
      <c r="QL236" s="154"/>
      <c r="QM236" s="154"/>
      <c r="QN236" s="154"/>
      <c r="QO236" s="154"/>
      <c r="QP236" s="154"/>
      <c r="QQ236" s="154"/>
      <c r="QR236" s="154"/>
      <c r="QS236" s="154"/>
      <c r="QT236" s="154"/>
      <c r="QU236" s="154"/>
      <c r="QV236" s="154"/>
      <c r="QW236" s="154"/>
      <c r="QX236" s="154"/>
      <c r="QY236" s="154"/>
      <c r="QZ236" s="154"/>
      <c r="RA236" s="154"/>
      <c r="RB236" s="154"/>
      <c r="RC236" s="154"/>
      <c r="RD236" s="154"/>
      <c r="RE236" s="154"/>
      <c r="RF236" s="154"/>
      <c r="RG236" s="154"/>
      <c r="RH236" s="154"/>
      <c r="RI236" s="154"/>
      <c r="RJ236" s="154"/>
      <c r="RK236" s="154"/>
      <c r="RL236" s="154"/>
      <c r="RM236" s="154"/>
      <c r="RN236" s="154"/>
      <c r="RO236" s="154"/>
      <c r="RP236" s="154"/>
      <c r="RQ236" s="154"/>
      <c r="RR236" s="154"/>
      <c r="RS236" s="154"/>
      <c r="RT236" s="154"/>
      <c r="RU236" s="154"/>
      <c r="RV236" s="154"/>
      <c r="RW236" s="154"/>
      <c r="RX236" s="154"/>
      <c r="RY236" s="154"/>
      <c r="RZ236" s="154"/>
      <c r="SA236" s="154"/>
      <c r="SB236" s="154"/>
      <c r="SC236" s="154"/>
      <c r="SD236" s="154"/>
      <c r="SE236" s="154"/>
      <c r="SF236" s="154"/>
      <c r="SG236" s="154"/>
      <c r="SH236" s="154"/>
      <c r="SI236" s="154"/>
      <c r="SJ236" s="154"/>
      <c r="SK236" s="154"/>
      <c r="SL236" s="154"/>
      <c r="SM236" s="154"/>
      <c r="SN236" s="154"/>
      <c r="SO236" s="154"/>
      <c r="SP236" s="154"/>
      <c r="SQ236" s="154"/>
      <c r="SR236" s="154"/>
      <c r="SS236" s="154"/>
      <c r="ST236" s="154"/>
      <c r="SU236" s="154"/>
      <c r="SV236" s="154"/>
      <c r="SW236" s="154"/>
      <c r="SX236" s="154"/>
      <c r="SY236" s="154"/>
      <c r="SZ236" s="154"/>
      <c r="TA236" s="154"/>
      <c r="TB236" s="154"/>
      <c r="TC236" s="154"/>
      <c r="TD236" s="154"/>
      <c r="TE236" s="154"/>
      <c r="TF236" s="154"/>
      <c r="TG236" s="154"/>
      <c r="TH236" s="154"/>
      <c r="TI236" s="154"/>
      <c r="TJ236" s="154"/>
      <c r="TK236" s="154"/>
      <c r="TL236" s="154"/>
      <c r="TM236" s="154"/>
      <c r="TN236" s="154"/>
      <c r="TO236" s="154"/>
      <c r="TP236" s="154"/>
      <c r="TQ236" s="154"/>
      <c r="TR236" s="154"/>
      <c r="TS236" s="154"/>
      <c r="TT236" s="154"/>
      <c r="TU236" s="154"/>
      <c r="TV236" s="154"/>
      <c r="TW236" s="154"/>
      <c r="TX236" s="154"/>
      <c r="TY236" s="154"/>
      <c r="TZ236" s="154"/>
      <c r="UA236" s="154"/>
      <c r="UB236" s="154"/>
      <c r="UC236" s="154"/>
      <c r="UD236" s="154"/>
      <c r="UE236" s="154"/>
      <c r="UF236" s="154"/>
      <c r="UG236" s="154"/>
      <c r="UH236" s="154"/>
      <c r="UI236" s="154"/>
      <c r="UJ236" s="154"/>
      <c r="UK236" s="154"/>
      <c r="UL236" s="154"/>
      <c r="UM236" s="154"/>
      <c r="UN236" s="154"/>
      <c r="UO236" s="154"/>
      <c r="UP236" s="154"/>
      <c r="UQ236" s="154"/>
      <c r="UR236" s="154"/>
      <c r="US236" s="154"/>
      <c r="UT236" s="154"/>
      <c r="UU236" s="154"/>
      <c r="UV236" s="154"/>
      <c r="UW236" s="154"/>
      <c r="UX236" s="154"/>
      <c r="UY236" s="154"/>
      <c r="UZ236" s="154"/>
      <c r="VA236" s="154"/>
      <c r="VB236" s="154"/>
      <c r="VC236" s="154"/>
      <c r="VD236" s="154"/>
      <c r="VE236" s="154"/>
      <c r="VF236" s="154"/>
      <c r="VG236" s="154"/>
      <c r="VH236" s="154"/>
      <c r="VI236" s="154"/>
      <c r="VJ236" s="154"/>
      <c r="VK236" s="154"/>
      <c r="VL236" s="154"/>
      <c r="VM236" s="154"/>
      <c r="VN236" s="154"/>
      <c r="VO236" s="154"/>
      <c r="VP236" s="154"/>
      <c r="VQ236" s="154"/>
      <c r="VR236" s="154"/>
      <c r="VS236" s="154"/>
      <c r="VT236" s="154"/>
      <c r="VU236" s="154"/>
      <c r="VV236" s="154"/>
      <c r="VW236" s="154"/>
      <c r="VX236" s="154"/>
      <c r="VY236" s="154"/>
      <c r="VZ236" s="154"/>
      <c r="WA236" s="154"/>
      <c r="WB236" s="154"/>
      <c r="WC236" s="154"/>
      <c r="WD236" s="154"/>
      <c r="WE236" s="154"/>
      <c r="WF236" s="154"/>
      <c r="WG236" s="154"/>
      <c r="WH236" s="154"/>
      <c r="WI236" s="154"/>
      <c r="WJ236" s="154"/>
      <c r="WK236" s="154"/>
      <c r="WL236" s="154"/>
      <c r="WM236" s="154"/>
      <c r="WN236" s="154"/>
      <c r="WO236" s="154"/>
      <c r="WP236" s="154"/>
      <c r="WQ236" s="154"/>
      <c r="WR236" s="154"/>
      <c r="WS236" s="154"/>
      <c r="WT236" s="154"/>
      <c r="WU236" s="154"/>
      <c r="WV236" s="154"/>
      <c r="WW236" s="154"/>
      <c r="WX236" s="154"/>
      <c r="WY236" s="154"/>
      <c r="WZ236" s="154"/>
      <c r="XA236" s="154"/>
      <c r="XB236" s="154"/>
      <c r="XC236" s="154"/>
      <c r="XD236" s="154"/>
      <c r="XE236" s="154"/>
      <c r="XF236" s="154"/>
      <c r="XG236" s="154"/>
      <c r="XH236" s="154"/>
      <c r="XI236" s="154"/>
      <c r="XJ236" s="154"/>
      <c r="XK236" s="154"/>
      <c r="XL236" s="154"/>
      <c r="XM236" s="154"/>
      <c r="XN236" s="154"/>
      <c r="XO236" s="154"/>
      <c r="XP236" s="154"/>
      <c r="XQ236" s="154"/>
      <c r="XR236" s="154"/>
      <c r="XS236" s="154"/>
      <c r="XT236" s="154"/>
      <c r="XU236" s="154"/>
      <c r="XV236" s="154"/>
      <c r="XW236" s="154"/>
      <c r="XX236" s="154"/>
      <c r="XY236" s="154"/>
      <c r="XZ236" s="154"/>
      <c r="YA236" s="154"/>
      <c r="YB236" s="154"/>
      <c r="YC236" s="154"/>
      <c r="YD236" s="154"/>
      <c r="YE236" s="154"/>
      <c r="YF236" s="154"/>
      <c r="YG236" s="154"/>
      <c r="YH236" s="154"/>
      <c r="YI236" s="154"/>
      <c r="YJ236" s="154"/>
      <c r="YK236" s="154"/>
      <c r="YL236" s="154"/>
      <c r="YM236" s="154"/>
      <c r="YN236" s="154"/>
      <c r="YO236" s="154"/>
      <c r="YP236" s="154"/>
      <c r="YQ236" s="154"/>
      <c r="YR236" s="154"/>
      <c r="YS236" s="154"/>
      <c r="YT236" s="154"/>
      <c r="YU236" s="154"/>
      <c r="YV236" s="154"/>
      <c r="YW236" s="154"/>
      <c r="YX236" s="154"/>
      <c r="YY236" s="154"/>
      <c r="YZ236" s="154"/>
      <c r="ZA236" s="154"/>
      <c r="ZB236" s="154"/>
      <c r="ZC236" s="154"/>
      <c r="ZD236" s="154"/>
      <c r="ZE236" s="154"/>
      <c r="ZF236" s="154"/>
      <c r="ZG236" s="154"/>
      <c r="ZH236" s="154"/>
      <c r="ZI236" s="154"/>
      <c r="ZJ236" s="154"/>
      <c r="ZK236" s="154"/>
      <c r="ZL236" s="154"/>
      <c r="ZM236" s="154"/>
      <c r="ZN236" s="154"/>
      <c r="ZO236" s="154"/>
      <c r="ZP236" s="154"/>
      <c r="ZQ236" s="154"/>
      <c r="ZR236" s="154"/>
      <c r="ZS236" s="154"/>
      <c r="ZT236" s="154"/>
      <c r="ZU236" s="154"/>
      <c r="ZV236" s="154"/>
      <c r="ZW236" s="154"/>
      <c r="ZX236" s="154"/>
      <c r="ZY236" s="154"/>
      <c r="ZZ236" s="154"/>
      <c r="AAA236" s="154"/>
      <c r="AAB236" s="154"/>
      <c r="AAC236" s="154"/>
      <c r="AAD236" s="154"/>
      <c r="AAE236" s="154"/>
      <c r="AAF236" s="154"/>
      <c r="AAG236" s="154"/>
      <c r="AAH236" s="154"/>
      <c r="AAI236" s="154"/>
      <c r="AAJ236" s="154"/>
      <c r="AAK236" s="154"/>
      <c r="AAL236" s="154"/>
      <c r="AAM236" s="154"/>
      <c r="AAN236" s="154"/>
      <c r="AAO236" s="154"/>
      <c r="AAP236" s="154"/>
      <c r="AAQ236" s="154"/>
      <c r="AAR236" s="154"/>
      <c r="AAS236" s="154"/>
      <c r="AAT236" s="154"/>
      <c r="AAU236" s="154"/>
      <c r="AAV236" s="154"/>
      <c r="AAW236" s="154"/>
      <c r="AAX236" s="154"/>
      <c r="AAY236" s="154"/>
      <c r="AAZ236" s="154"/>
      <c r="ABA236" s="154"/>
      <c r="ABB236" s="154"/>
      <c r="ABC236" s="154"/>
      <c r="ABD236" s="154"/>
      <c r="ABE236" s="154"/>
      <c r="ABF236" s="154"/>
      <c r="ABG236" s="154"/>
      <c r="ABH236" s="154"/>
      <c r="ABI236" s="154"/>
      <c r="ABJ236" s="154"/>
      <c r="ABK236" s="154"/>
      <c r="ABL236" s="154"/>
      <c r="ABM236" s="154"/>
      <c r="ABN236" s="154"/>
      <c r="ABO236" s="154"/>
      <c r="ABP236" s="154"/>
      <c r="ABQ236" s="154"/>
      <c r="ABR236" s="154"/>
      <c r="ABS236" s="154"/>
      <c r="ABT236" s="154"/>
      <c r="ABU236" s="154"/>
      <c r="ABV236" s="154"/>
      <c r="ABW236" s="154"/>
      <c r="ABX236" s="154"/>
      <c r="ABY236" s="154"/>
      <c r="ABZ236" s="154"/>
      <c r="ACA236" s="154"/>
      <c r="ACB236" s="154"/>
      <c r="ACC236" s="154"/>
      <c r="ACD236" s="154"/>
      <c r="ACE236" s="154"/>
      <c r="ACF236" s="154"/>
      <c r="ACG236" s="154"/>
      <c r="ACH236" s="154"/>
      <c r="ACI236" s="154"/>
      <c r="ACJ236" s="154"/>
      <c r="ACK236" s="154"/>
      <c r="ACL236" s="154"/>
      <c r="ACM236" s="154"/>
      <c r="ACN236" s="154"/>
      <c r="ACO236" s="154"/>
      <c r="ACP236" s="154"/>
      <c r="ACQ236" s="154"/>
      <c r="ACR236" s="154"/>
      <c r="ACS236" s="154"/>
      <c r="ACT236" s="154"/>
      <c r="ACU236" s="154"/>
      <c r="ACV236" s="154"/>
      <c r="ACW236" s="154"/>
      <c r="ACX236" s="154"/>
      <c r="ACY236" s="154"/>
      <c r="ACZ236" s="154"/>
      <c r="ADA236" s="154"/>
      <c r="ADB236" s="154"/>
      <c r="ADC236" s="154"/>
      <c r="ADD236" s="154"/>
      <c r="ADE236" s="154"/>
      <c r="ADF236" s="154"/>
      <c r="ADG236" s="154"/>
      <c r="ADH236" s="154"/>
      <c r="ADI236" s="154"/>
      <c r="ADJ236" s="154"/>
      <c r="ADK236" s="154"/>
      <c r="ADL236" s="154"/>
      <c r="ADM236" s="154"/>
      <c r="ADN236" s="154"/>
      <c r="ADO236" s="154"/>
      <c r="ADP236" s="154"/>
      <c r="ADQ236" s="154"/>
      <c r="ADR236" s="154"/>
      <c r="ADS236" s="154"/>
      <c r="ADT236" s="154"/>
      <c r="ADU236" s="154"/>
      <c r="ADV236" s="154"/>
      <c r="ADW236" s="154"/>
      <c r="ADX236" s="154"/>
      <c r="ADY236" s="154"/>
      <c r="ADZ236" s="154"/>
      <c r="AEA236" s="154"/>
      <c r="AEB236" s="154"/>
      <c r="AEC236" s="154"/>
      <c r="AED236" s="154"/>
      <c r="AEE236" s="154"/>
      <c r="AEF236" s="154"/>
      <c r="AEG236" s="154"/>
      <c r="AEH236" s="154"/>
      <c r="AEI236" s="154"/>
      <c r="AEJ236" s="154"/>
      <c r="AEK236" s="154"/>
      <c r="AEL236" s="154"/>
      <c r="AEM236" s="154"/>
      <c r="AEN236" s="154"/>
      <c r="AEO236" s="154"/>
      <c r="AEP236" s="154"/>
      <c r="AEQ236" s="154"/>
      <c r="AER236" s="154"/>
      <c r="AES236" s="154"/>
      <c r="AET236" s="154"/>
      <c r="AEU236" s="154"/>
      <c r="AEV236" s="154"/>
      <c r="AEW236" s="154"/>
      <c r="AEX236" s="154"/>
      <c r="AEY236" s="154"/>
      <c r="AEZ236" s="154"/>
      <c r="AFA236" s="154"/>
      <c r="AFB236" s="154"/>
      <c r="AFC236" s="154"/>
      <c r="AFD236" s="154"/>
      <c r="AFE236" s="154"/>
      <c r="AFF236" s="154"/>
      <c r="AFG236" s="154"/>
      <c r="AFH236" s="154"/>
      <c r="AFI236" s="154"/>
      <c r="AFJ236" s="154"/>
      <c r="AFK236" s="154"/>
      <c r="AFL236" s="154"/>
      <c r="AFM236" s="154"/>
      <c r="AFN236" s="154"/>
      <c r="AFO236" s="154"/>
      <c r="AFP236" s="154"/>
      <c r="AFQ236" s="154"/>
      <c r="AFR236" s="154"/>
      <c r="AFS236" s="154"/>
      <c r="AFT236" s="154"/>
      <c r="AFU236" s="154"/>
      <c r="AFV236" s="154"/>
      <c r="AFW236" s="154"/>
      <c r="AFX236" s="154"/>
      <c r="AFY236" s="154"/>
      <c r="AFZ236" s="154"/>
      <c r="AGA236" s="154"/>
      <c r="AGB236" s="154"/>
      <c r="AGC236" s="154"/>
      <c r="AGD236" s="154"/>
      <c r="AGE236" s="154"/>
      <c r="AGF236" s="154"/>
      <c r="AGG236" s="154"/>
      <c r="AGH236" s="154"/>
      <c r="AGI236" s="154"/>
      <c r="AGJ236" s="154"/>
      <c r="AGK236" s="154"/>
      <c r="AGL236" s="154"/>
      <c r="AGM236" s="154"/>
      <c r="AGN236" s="154"/>
      <c r="AGO236" s="154"/>
      <c r="AGP236" s="154"/>
      <c r="AGQ236" s="154"/>
      <c r="AGR236" s="154"/>
      <c r="AGS236" s="154"/>
      <c r="AGT236" s="154"/>
      <c r="AGU236" s="154"/>
      <c r="AGV236" s="154"/>
      <c r="AGW236" s="154"/>
      <c r="AGX236" s="154"/>
      <c r="AGY236" s="154"/>
      <c r="AGZ236" s="154"/>
      <c r="AHA236" s="154"/>
      <c r="AHB236" s="154"/>
      <c r="AHC236" s="154"/>
      <c r="AHD236" s="154"/>
      <c r="AHE236" s="154"/>
      <c r="AHF236" s="154"/>
      <c r="AHG236" s="154"/>
      <c r="AHH236" s="154"/>
      <c r="AHI236" s="154"/>
      <c r="AHJ236" s="154"/>
      <c r="AHK236" s="154"/>
      <c r="AHL236" s="154"/>
      <c r="AHM236" s="154"/>
      <c r="AHN236" s="154"/>
      <c r="AHO236" s="154"/>
      <c r="AHP236" s="154"/>
      <c r="AHQ236" s="154"/>
      <c r="AHR236" s="154"/>
      <c r="AHS236" s="154"/>
      <c r="AHT236" s="154"/>
      <c r="AHU236" s="154"/>
      <c r="AHV236" s="154"/>
      <c r="AHW236" s="154"/>
      <c r="AHX236" s="154"/>
      <c r="AHY236" s="154"/>
      <c r="AHZ236" s="154"/>
      <c r="AIA236" s="154"/>
      <c r="AIB236" s="154"/>
      <c r="AIC236" s="154"/>
      <c r="AID236" s="154"/>
      <c r="AIE236" s="154"/>
      <c r="AIF236" s="154"/>
      <c r="AIG236" s="154"/>
      <c r="AIH236" s="154"/>
      <c r="AII236" s="154"/>
      <c r="AIJ236" s="154"/>
      <c r="AIK236" s="154"/>
      <c r="AIL236" s="154"/>
      <c r="AIM236" s="154"/>
      <c r="AIN236" s="154"/>
      <c r="AIO236" s="154"/>
      <c r="AIP236" s="154"/>
      <c r="AIQ236" s="154"/>
      <c r="AIR236" s="154"/>
      <c r="AIS236" s="154"/>
      <c r="AIT236" s="154"/>
      <c r="AIU236" s="154"/>
      <c r="AIV236" s="154"/>
      <c r="AIW236" s="154"/>
      <c r="AIX236" s="154"/>
      <c r="AIY236" s="154"/>
      <c r="AIZ236" s="154"/>
      <c r="AJA236" s="154"/>
      <c r="AJB236" s="154"/>
      <c r="AJC236" s="154"/>
      <c r="AJD236" s="154"/>
      <c r="AJE236" s="154"/>
      <c r="AJF236" s="154"/>
      <c r="AJG236" s="154"/>
      <c r="AJH236" s="154"/>
      <c r="AJI236" s="154"/>
      <c r="AJJ236" s="154"/>
      <c r="AJK236" s="154"/>
      <c r="AJL236" s="154"/>
      <c r="AJM236" s="154"/>
      <c r="AJN236" s="154"/>
      <c r="AJO236" s="154"/>
      <c r="AJP236" s="154"/>
      <c r="AJQ236" s="154"/>
      <c r="AJR236" s="154"/>
      <c r="AJS236" s="154"/>
      <c r="AJT236" s="154"/>
      <c r="AJU236" s="154"/>
      <c r="AJV236" s="154"/>
      <c r="AJW236" s="154"/>
      <c r="AJX236" s="154"/>
      <c r="AJY236" s="154"/>
      <c r="AJZ236" s="154"/>
      <c r="AKA236" s="154"/>
      <c r="AKB236" s="154"/>
      <c r="AKC236" s="154"/>
      <c r="AKD236" s="154"/>
      <c r="AKE236" s="154"/>
      <c r="AKF236" s="154"/>
      <c r="AKG236" s="154"/>
      <c r="AKH236" s="154"/>
      <c r="AKI236" s="154"/>
      <c r="AKJ236" s="154"/>
      <c r="AKK236" s="154"/>
      <c r="AKL236" s="154"/>
      <c r="AKM236" s="154"/>
      <c r="AKN236" s="154"/>
      <c r="AKO236" s="154"/>
      <c r="AKP236" s="154"/>
      <c r="AKQ236" s="154"/>
      <c r="AKR236" s="154"/>
      <c r="AKS236" s="154"/>
      <c r="AKT236" s="154"/>
      <c r="AKU236" s="154"/>
      <c r="AKV236" s="154"/>
      <c r="AKW236" s="154"/>
      <c r="AKX236" s="154"/>
      <c r="AKY236" s="154"/>
      <c r="AKZ236" s="154"/>
      <c r="ALA236" s="154"/>
      <c r="ALB236" s="154"/>
      <c r="ALC236" s="154"/>
      <c r="ALD236" s="154"/>
      <c r="ALE236" s="154"/>
      <c r="ALF236" s="154"/>
      <c r="ALG236" s="154"/>
      <c r="ALH236" s="154"/>
      <c r="ALI236" s="154"/>
      <c r="ALJ236" s="154"/>
      <c r="ALK236" s="154"/>
      <c r="ALL236" s="154"/>
      <c r="ALM236" s="154"/>
      <c r="ALN236" s="154"/>
      <c r="ALO236" s="154"/>
      <c r="ALP236" s="154"/>
      <c r="ALQ236" s="154"/>
      <c r="ALR236" s="154"/>
      <c r="ALS236" s="154"/>
      <c r="ALT236" s="154"/>
      <c r="ALU236" s="154"/>
      <c r="ALV236" s="154"/>
      <c r="ALW236" s="154"/>
      <c r="ALX236" s="154"/>
      <c r="ALY236" s="154"/>
      <c r="ALZ236" s="154"/>
      <c r="AMA236" s="154"/>
      <c r="AMB236" s="154"/>
      <c r="AMC236" s="154"/>
      <c r="AMD236" s="154"/>
      <c r="AME236" s="154"/>
      <c r="AMF236" s="154"/>
      <c r="AMG236" s="154"/>
      <c r="AMH236" s="154"/>
      <c r="AMI236" s="154"/>
      <c r="AMJ236" s="154"/>
      <c r="AMK236" s="154"/>
      <c r="AML236" s="154"/>
      <c r="AMM236" s="154"/>
      <c r="AMN236" s="154"/>
      <c r="AMO236" s="154"/>
      <c r="AMP236" s="154"/>
      <c r="AMQ236" s="154"/>
      <c r="AMR236" s="154"/>
      <c r="AMS236" s="154"/>
      <c r="AMT236" s="154"/>
      <c r="AMU236" s="154"/>
      <c r="AMV236" s="154"/>
      <c r="AMW236" s="154"/>
      <c r="AMX236" s="154"/>
      <c r="AMY236" s="154"/>
      <c r="AMZ236" s="154"/>
      <c r="ANA236" s="154"/>
      <c r="ANB236" s="154"/>
      <c r="ANC236" s="154"/>
      <c r="AND236" s="154"/>
      <c r="ANE236" s="154"/>
      <c r="ANF236" s="154"/>
      <c r="ANG236" s="154"/>
      <c r="ANH236" s="154"/>
      <c r="ANI236" s="154"/>
      <c r="ANJ236" s="154"/>
      <c r="ANK236" s="154"/>
      <c r="ANL236" s="154"/>
      <c r="ANM236" s="154"/>
      <c r="ANN236" s="154"/>
      <c r="ANO236" s="154"/>
      <c r="ANP236" s="154"/>
      <c r="ANQ236" s="154"/>
      <c r="ANR236" s="154"/>
      <c r="ANS236" s="154"/>
      <c r="ANT236" s="154"/>
      <c r="ANU236" s="154"/>
      <c r="ANV236" s="154"/>
      <c r="ANW236" s="154"/>
      <c r="ANX236" s="154"/>
      <c r="ANY236" s="154"/>
      <c r="ANZ236" s="154"/>
      <c r="AOA236" s="154"/>
      <c r="AOB236" s="154"/>
      <c r="AOC236" s="154"/>
      <c r="AOD236" s="154"/>
      <c r="AOE236" s="154"/>
      <c r="AOF236" s="154"/>
      <c r="AOG236" s="154"/>
      <c r="AOH236" s="154"/>
      <c r="AOI236" s="154"/>
      <c r="AOJ236" s="154"/>
      <c r="AOK236" s="154"/>
      <c r="AOL236" s="154"/>
      <c r="AOM236" s="154"/>
      <c r="AON236" s="154"/>
      <c r="AOO236" s="154"/>
      <c r="AOP236" s="154"/>
      <c r="AOQ236" s="154"/>
      <c r="AOR236" s="154"/>
      <c r="AOS236" s="154"/>
      <c r="AOT236" s="154"/>
      <c r="AOU236" s="154"/>
      <c r="AOV236" s="154"/>
      <c r="AOW236" s="154"/>
      <c r="AOX236" s="154"/>
      <c r="AOY236" s="154"/>
      <c r="AOZ236" s="154"/>
      <c r="APA236" s="154"/>
      <c r="APB236" s="154"/>
      <c r="APC236" s="154"/>
      <c r="APD236" s="154"/>
      <c r="APE236" s="154"/>
      <c r="APF236" s="154"/>
      <c r="APG236" s="154"/>
      <c r="APH236" s="154"/>
      <c r="API236" s="154"/>
      <c r="APJ236" s="154"/>
      <c r="APK236" s="154"/>
      <c r="APL236" s="154"/>
      <c r="APM236" s="154"/>
      <c r="APN236" s="154"/>
      <c r="APO236" s="154"/>
      <c r="APP236" s="154"/>
      <c r="APQ236" s="154"/>
      <c r="APR236" s="154"/>
      <c r="APS236" s="154"/>
      <c r="APT236" s="154"/>
      <c r="APU236" s="154"/>
      <c r="APV236" s="154"/>
      <c r="APW236" s="154"/>
      <c r="APX236" s="154"/>
      <c r="APY236" s="154"/>
      <c r="APZ236" s="154"/>
      <c r="AQA236" s="154"/>
      <c r="AQB236" s="154"/>
      <c r="AQC236" s="154"/>
      <c r="AQD236" s="154"/>
      <c r="AQE236" s="154"/>
      <c r="AQF236" s="154"/>
      <c r="AQG236" s="154"/>
      <c r="AQH236" s="154"/>
      <c r="AQI236" s="154"/>
      <c r="AQJ236" s="154"/>
      <c r="AQK236" s="154"/>
      <c r="AQL236" s="154"/>
      <c r="AQM236" s="154"/>
      <c r="AQN236" s="154"/>
      <c r="AQO236" s="154"/>
      <c r="AQP236" s="154"/>
      <c r="AQQ236" s="154"/>
      <c r="AQR236" s="154"/>
      <c r="AQS236" s="154"/>
      <c r="AQT236" s="154"/>
      <c r="AQU236" s="154"/>
      <c r="AQV236" s="154"/>
      <c r="AQW236" s="154"/>
      <c r="AQX236" s="154"/>
      <c r="AQY236" s="154"/>
      <c r="AQZ236" s="154"/>
      <c r="ARA236" s="154"/>
      <c r="ARB236" s="154"/>
      <c r="ARC236" s="154"/>
      <c r="ARD236" s="154"/>
      <c r="ARE236" s="154"/>
      <c r="ARF236" s="154"/>
      <c r="ARG236" s="154"/>
      <c r="ARH236" s="154"/>
      <c r="ARI236" s="154"/>
      <c r="ARJ236" s="154"/>
      <c r="ARK236" s="154"/>
      <c r="ARL236" s="154"/>
      <c r="ARM236" s="154"/>
      <c r="ARN236" s="154"/>
      <c r="ARO236" s="154"/>
      <c r="ARP236" s="154"/>
      <c r="ARQ236" s="154"/>
      <c r="ARR236" s="154"/>
      <c r="ARS236" s="154"/>
      <c r="ART236" s="154"/>
      <c r="ARU236" s="154"/>
      <c r="ARV236" s="154"/>
      <c r="ARW236" s="154"/>
      <c r="ARX236" s="154"/>
      <c r="ARY236" s="154"/>
      <c r="ARZ236" s="154"/>
      <c r="ASA236" s="154"/>
      <c r="ASB236" s="154"/>
      <c r="ASC236" s="154"/>
      <c r="ASD236" s="154"/>
      <c r="ASE236" s="154"/>
      <c r="ASF236" s="154"/>
      <c r="ASG236" s="154"/>
      <c r="ASH236" s="154"/>
      <c r="ASI236" s="154"/>
      <c r="ASJ236" s="154"/>
      <c r="ASK236" s="154"/>
      <c r="ASL236" s="154"/>
      <c r="ASM236" s="154"/>
      <c r="ASN236" s="154"/>
      <c r="ASO236" s="154"/>
      <c r="ASP236" s="154"/>
      <c r="ASQ236" s="154"/>
      <c r="ASR236" s="154"/>
      <c r="ASS236" s="154"/>
      <c r="AST236" s="154"/>
      <c r="ASU236" s="154"/>
      <c r="ASV236" s="154"/>
      <c r="ASW236" s="154"/>
      <c r="ASX236" s="154"/>
      <c r="ASY236" s="154"/>
      <c r="ASZ236" s="154"/>
      <c r="ATA236" s="154"/>
      <c r="ATB236" s="154"/>
      <c r="ATC236" s="154"/>
      <c r="ATD236" s="154"/>
      <c r="ATE236" s="154"/>
      <c r="ATF236" s="154"/>
      <c r="ATG236" s="154"/>
      <c r="ATH236" s="154"/>
      <c r="ATI236" s="154"/>
      <c r="ATJ236" s="154"/>
      <c r="ATK236" s="154"/>
      <c r="ATL236" s="154"/>
      <c r="ATM236" s="154"/>
      <c r="ATN236" s="154"/>
      <c r="ATO236" s="154"/>
      <c r="ATP236" s="154"/>
      <c r="ATQ236" s="154"/>
      <c r="ATR236" s="154"/>
      <c r="ATS236" s="154"/>
      <c r="ATT236" s="154"/>
      <c r="ATU236" s="154"/>
      <c r="ATV236" s="154"/>
      <c r="ATW236" s="154"/>
      <c r="ATX236" s="154"/>
      <c r="ATY236" s="154"/>
      <c r="ATZ236" s="154"/>
      <c r="AUA236" s="154"/>
      <c r="AUB236" s="154"/>
      <c r="AUC236" s="154"/>
      <c r="AUD236" s="154"/>
      <c r="AUE236" s="154"/>
      <c r="AUF236" s="154"/>
      <c r="AUG236" s="154"/>
      <c r="AUH236" s="154"/>
      <c r="AUI236" s="154"/>
      <c r="AUJ236" s="154"/>
      <c r="AUK236" s="154"/>
      <c r="AUL236" s="154"/>
      <c r="AUM236" s="154"/>
      <c r="AUN236" s="154"/>
      <c r="AUO236" s="154"/>
      <c r="AUP236" s="154"/>
      <c r="AUQ236" s="154"/>
      <c r="AUR236" s="154"/>
      <c r="AUS236" s="154"/>
      <c r="AUT236" s="154"/>
      <c r="AUU236" s="154"/>
      <c r="AUV236" s="154"/>
      <c r="AUW236" s="154"/>
      <c r="AUX236" s="154"/>
      <c r="AUY236" s="154"/>
      <c r="AUZ236" s="154"/>
      <c r="AVA236" s="154"/>
      <c r="AVB236" s="154"/>
      <c r="AVC236" s="154"/>
      <c r="AVD236" s="154"/>
      <c r="AVE236" s="154"/>
      <c r="AVF236" s="154"/>
      <c r="AVG236" s="154"/>
      <c r="AVH236" s="154"/>
      <c r="AVI236" s="154"/>
      <c r="AVJ236" s="154"/>
      <c r="AVK236" s="154"/>
      <c r="AVL236" s="154"/>
      <c r="AVM236" s="154"/>
      <c r="AVN236" s="154"/>
      <c r="AVO236" s="154"/>
      <c r="AVP236" s="154"/>
      <c r="AVQ236" s="154"/>
      <c r="AVR236" s="154"/>
      <c r="AVS236" s="154"/>
      <c r="AVT236" s="154"/>
      <c r="AVU236" s="154"/>
      <c r="AVV236" s="154"/>
      <c r="AVW236" s="154"/>
      <c r="AVX236" s="154"/>
      <c r="AVY236" s="154"/>
      <c r="AVZ236" s="154"/>
      <c r="AWA236" s="154"/>
      <c r="AWB236" s="154"/>
      <c r="AWC236" s="154"/>
      <c r="AWD236" s="154"/>
      <c r="AWE236" s="154"/>
      <c r="AWF236" s="154"/>
      <c r="AWG236" s="154"/>
      <c r="AWH236" s="154"/>
      <c r="AWI236" s="154"/>
      <c r="AWJ236" s="154"/>
      <c r="AWK236" s="154"/>
      <c r="AWL236" s="154"/>
      <c r="AWM236" s="154"/>
      <c r="AWN236" s="154"/>
      <c r="AWO236" s="154"/>
      <c r="AWP236" s="154"/>
      <c r="AWQ236" s="154"/>
      <c r="AWR236" s="154"/>
      <c r="AWS236" s="154"/>
      <c r="AWT236" s="154"/>
      <c r="AWU236" s="154"/>
      <c r="AWV236" s="154"/>
      <c r="AWW236" s="154"/>
      <c r="AWX236" s="154"/>
      <c r="AWY236" s="154"/>
      <c r="AWZ236" s="154"/>
      <c r="AXA236" s="154"/>
      <c r="AXB236" s="154"/>
      <c r="AXC236" s="154"/>
      <c r="AXD236" s="154"/>
      <c r="AXE236" s="154"/>
      <c r="AXF236" s="154"/>
      <c r="AXG236" s="154"/>
      <c r="AXH236" s="154"/>
      <c r="AXI236" s="154"/>
      <c r="AXJ236" s="154"/>
      <c r="AXK236" s="154"/>
      <c r="AXL236" s="154"/>
      <c r="AXM236" s="154"/>
      <c r="AXN236" s="154"/>
      <c r="AXO236" s="154"/>
      <c r="AXP236" s="154"/>
      <c r="AXQ236" s="154"/>
      <c r="AXR236" s="154"/>
      <c r="AXS236" s="154"/>
      <c r="AXT236" s="154"/>
      <c r="AXU236" s="154"/>
      <c r="AXV236" s="154"/>
      <c r="AXW236" s="154"/>
      <c r="AXX236" s="154"/>
      <c r="AXY236" s="154"/>
      <c r="AXZ236" s="154"/>
      <c r="AYA236" s="154"/>
      <c r="AYB236" s="154"/>
      <c r="AYC236" s="154"/>
      <c r="AYD236" s="154"/>
      <c r="AYE236" s="154"/>
      <c r="AYF236" s="154"/>
      <c r="AYG236" s="154"/>
      <c r="AYH236" s="154"/>
      <c r="AYI236" s="154"/>
      <c r="AYJ236" s="154"/>
      <c r="AYK236" s="154"/>
      <c r="AYL236" s="154"/>
      <c r="AYM236" s="154"/>
      <c r="AYN236" s="154"/>
      <c r="AYO236" s="154"/>
      <c r="AYP236" s="154"/>
      <c r="AYQ236" s="154"/>
      <c r="AYR236" s="154"/>
      <c r="AYS236" s="154"/>
      <c r="AYT236" s="154"/>
      <c r="AYU236" s="154"/>
      <c r="AYV236" s="154"/>
      <c r="AYW236" s="154"/>
      <c r="AYX236" s="154"/>
      <c r="AYY236" s="154"/>
      <c r="AYZ236" s="154"/>
      <c r="AZA236" s="154"/>
      <c r="AZB236" s="154"/>
      <c r="AZC236" s="154"/>
      <c r="AZD236" s="154"/>
      <c r="AZE236" s="154"/>
      <c r="AZF236" s="154"/>
      <c r="AZG236" s="154"/>
      <c r="AZH236" s="154"/>
      <c r="AZI236" s="154"/>
      <c r="AZJ236" s="154"/>
      <c r="AZK236" s="154"/>
      <c r="AZL236" s="154"/>
      <c r="AZM236" s="154"/>
      <c r="AZN236" s="154"/>
      <c r="AZO236" s="154"/>
      <c r="AZP236" s="154"/>
      <c r="AZQ236" s="154"/>
      <c r="AZR236" s="154"/>
      <c r="AZS236" s="154"/>
      <c r="AZT236" s="154"/>
      <c r="AZU236" s="154"/>
      <c r="AZV236" s="154"/>
      <c r="AZW236" s="154"/>
      <c r="AZX236" s="154"/>
      <c r="AZY236" s="154"/>
      <c r="AZZ236" s="154"/>
      <c r="BAA236" s="154"/>
      <c r="BAB236" s="154"/>
      <c r="BAC236" s="154"/>
      <c r="BAD236" s="154"/>
      <c r="BAE236" s="154"/>
      <c r="BAF236" s="154"/>
      <c r="BAG236" s="154"/>
      <c r="BAH236" s="154"/>
      <c r="BAI236" s="154"/>
      <c r="BAJ236" s="154"/>
      <c r="BAK236" s="154"/>
      <c r="BAL236" s="154"/>
      <c r="BAM236" s="154"/>
      <c r="BAN236" s="154"/>
      <c r="BAO236" s="154"/>
      <c r="BAP236" s="154"/>
      <c r="BAQ236" s="154"/>
      <c r="BAR236" s="154"/>
      <c r="BAS236" s="154"/>
      <c r="BAT236" s="154"/>
      <c r="BAU236" s="154"/>
      <c r="BAV236" s="154"/>
      <c r="BAW236" s="154"/>
      <c r="BAX236" s="154"/>
      <c r="BAY236" s="154"/>
      <c r="BAZ236" s="154"/>
      <c r="BBA236" s="154"/>
      <c r="BBB236" s="154"/>
      <c r="BBC236" s="154"/>
      <c r="BBD236" s="154"/>
      <c r="BBE236" s="154"/>
      <c r="BBF236" s="154"/>
      <c r="BBG236" s="154"/>
      <c r="BBH236" s="154"/>
      <c r="BBI236" s="154"/>
      <c r="BBJ236" s="154"/>
      <c r="BBK236" s="154"/>
      <c r="BBL236" s="154"/>
      <c r="BBM236" s="154"/>
      <c r="BBN236" s="154"/>
      <c r="BBO236" s="154"/>
      <c r="BBP236" s="154"/>
      <c r="BBQ236" s="154"/>
      <c r="BBR236" s="154"/>
      <c r="BBS236" s="154"/>
      <c r="BBT236" s="154"/>
      <c r="BBU236" s="154"/>
      <c r="BBV236" s="154"/>
      <c r="BBW236" s="154"/>
      <c r="BBX236" s="154"/>
      <c r="BBY236" s="154"/>
      <c r="BBZ236" s="154"/>
      <c r="BCA236" s="154"/>
      <c r="BCB236" s="154"/>
      <c r="BCC236" s="154"/>
      <c r="BCD236" s="154"/>
      <c r="BCE236" s="154"/>
      <c r="BCF236" s="154"/>
      <c r="BCG236" s="154"/>
      <c r="BCH236" s="154"/>
      <c r="BCI236" s="154"/>
      <c r="BCJ236" s="154"/>
      <c r="BCK236" s="154"/>
      <c r="BCL236" s="154"/>
      <c r="BCM236" s="154"/>
      <c r="BCN236" s="154"/>
      <c r="BCO236" s="154"/>
      <c r="BCP236" s="154"/>
      <c r="BCQ236" s="154"/>
      <c r="BCR236" s="154"/>
      <c r="BCS236" s="154"/>
      <c r="BCT236" s="154"/>
      <c r="BCU236" s="154"/>
      <c r="BCV236" s="154"/>
      <c r="BCW236" s="154"/>
      <c r="BCX236" s="154"/>
      <c r="BCY236" s="154"/>
      <c r="BCZ236" s="154"/>
      <c r="BDA236" s="154"/>
      <c r="BDB236" s="154"/>
      <c r="BDC236" s="154"/>
      <c r="BDD236" s="154"/>
      <c r="BDE236" s="154"/>
      <c r="BDF236" s="154"/>
      <c r="BDG236" s="154"/>
      <c r="BDH236" s="154"/>
      <c r="BDI236" s="154"/>
      <c r="BDJ236" s="154"/>
      <c r="BDK236" s="154"/>
      <c r="BDL236" s="154"/>
      <c r="BDM236" s="154"/>
      <c r="BDN236" s="154"/>
      <c r="BDO236" s="154"/>
      <c r="BDP236" s="154"/>
      <c r="BDQ236" s="154"/>
      <c r="BDR236" s="154"/>
      <c r="BDS236" s="154"/>
      <c r="BDT236" s="154"/>
      <c r="BDU236" s="154"/>
      <c r="BDV236" s="154"/>
      <c r="BDW236" s="154"/>
      <c r="BDX236" s="154"/>
      <c r="BDY236" s="154"/>
      <c r="BDZ236" s="154"/>
      <c r="BEA236" s="154"/>
      <c r="BEB236" s="154"/>
      <c r="BEC236" s="154"/>
      <c r="BED236" s="154"/>
      <c r="BEE236" s="154"/>
      <c r="BEF236" s="154"/>
      <c r="BEG236" s="154"/>
      <c r="BEH236" s="154"/>
      <c r="BEI236" s="154"/>
      <c r="BEJ236" s="154"/>
      <c r="BEK236" s="154"/>
      <c r="BEL236" s="154"/>
      <c r="BEM236" s="154"/>
      <c r="BEN236" s="154"/>
      <c r="BEO236" s="154"/>
      <c r="BEP236" s="154"/>
      <c r="BEQ236" s="154"/>
      <c r="BER236" s="154"/>
      <c r="BES236" s="154"/>
      <c r="BET236" s="154"/>
      <c r="BEU236" s="154"/>
      <c r="BEV236" s="154"/>
      <c r="BEW236" s="154"/>
      <c r="BEX236" s="154"/>
      <c r="BEY236" s="154"/>
      <c r="BEZ236" s="154"/>
      <c r="BFA236" s="154"/>
      <c r="BFB236" s="154"/>
      <c r="BFC236" s="154"/>
      <c r="BFD236" s="154"/>
      <c r="BFE236" s="154"/>
      <c r="BFF236" s="154"/>
      <c r="BFG236" s="154"/>
      <c r="BFH236" s="154"/>
      <c r="BFI236" s="154"/>
      <c r="BFJ236" s="154"/>
      <c r="BFK236" s="154"/>
      <c r="BFL236" s="154"/>
      <c r="BFM236" s="154"/>
      <c r="BFN236" s="154"/>
      <c r="BFO236" s="154"/>
      <c r="BFP236" s="154"/>
      <c r="BFQ236" s="154"/>
      <c r="BFR236" s="154"/>
      <c r="BFS236" s="154"/>
      <c r="BFT236" s="154"/>
      <c r="BFU236" s="154"/>
      <c r="BFV236" s="154"/>
      <c r="BFW236" s="154"/>
      <c r="BFX236" s="154"/>
      <c r="BFY236" s="154"/>
      <c r="BFZ236" s="154"/>
      <c r="BGA236" s="154"/>
      <c r="BGB236" s="154"/>
      <c r="BGC236" s="154"/>
      <c r="BGD236" s="154"/>
      <c r="BGE236" s="154"/>
      <c r="BGF236" s="154"/>
      <c r="BGG236" s="154"/>
      <c r="BGH236" s="154"/>
      <c r="BGI236" s="154"/>
      <c r="BGJ236" s="154"/>
      <c r="BGK236" s="154"/>
      <c r="BGL236" s="154"/>
      <c r="BGM236" s="154"/>
      <c r="BGN236" s="154"/>
      <c r="BGO236" s="154"/>
      <c r="BGP236" s="154"/>
      <c r="BGQ236" s="154"/>
      <c r="BGR236" s="154"/>
      <c r="BGS236" s="154"/>
      <c r="BGT236" s="154"/>
      <c r="BGU236" s="154"/>
      <c r="BGV236" s="154"/>
      <c r="BGW236" s="154"/>
      <c r="BGX236" s="154"/>
      <c r="BGY236" s="154"/>
      <c r="BGZ236" s="154"/>
      <c r="BHA236" s="154"/>
      <c r="BHB236" s="154"/>
      <c r="BHC236" s="154"/>
      <c r="BHD236" s="154"/>
      <c r="BHE236" s="154"/>
      <c r="BHF236" s="154"/>
      <c r="BHG236" s="154"/>
      <c r="BHH236" s="154"/>
      <c r="BHI236" s="154"/>
      <c r="BHJ236" s="154"/>
      <c r="BHK236" s="154"/>
      <c r="BHL236" s="154"/>
      <c r="BHM236" s="154"/>
      <c r="BHN236" s="154"/>
      <c r="BHO236" s="154"/>
      <c r="BHP236" s="154"/>
      <c r="BHQ236" s="154"/>
      <c r="BHR236" s="154"/>
      <c r="BHS236" s="154"/>
      <c r="BHT236" s="154"/>
      <c r="BHU236" s="154"/>
      <c r="BHV236" s="154"/>
      <c r="BHW236" s="154"/>
      <c r="BHX236" s="154"/>
      <c r="BHY236" s="154"/>
      <c r="BHZ236" s="154"/>
      <c r="BIA236" s="154"/>
      <c r="BIB236" s="154"/>
      <c r="BIC236" s="154"/>
      <c r="BID236" s="154"/>
      <c r="BIE236" s="154"/>
      <c r="BIF236" s="154"/>
      <c r="BIG236" s="154"/>
      <c r="BIH236" s="154"/>
      <c r="BII236" s="154"/>
      <c r="BIJ236" s="154"/>
      <c r="BIK236" s="154"/>
      <c r="BIL236" s="154"/>
      <c r="BIM236" s="154"/>
      <c r="BIN236" s="154"/>
      <c r="BIO236" s="154"/>
      <c r="BIP236" s="154"/>
      <c r="BIQ236" s="154"/>
      <c r="BIR236" s="154"/>
      <c r="BIS236" s="154"/>
      <c r="BIT236" s="154"/>
      <c r="BIU236" s="154"/>
      <c r="BIV236" s="154"/>
      <c r="BIW236" s="154"/>
      <c r="BIX236" s="154"/>
      <c r="BIY236" s="154"/>
      <c r="BIZ236" s="154"/>
      <c r="BJA236" s="154"/>
      <c r="BJB236" s="154"/>
      <c r="BJC236" s="154"/>
      <c r="BJD236" s="154"/>
      <c r="BJE236" s="154"/>
      <c r="BJF236" s="154"/>
      <c r="BJG236" s="154"/>
      <c r="BJH236" s="154"/>
      <c r="BJI236" s="154"/>
      <c r="BJJ236" s="154"/>
      <c r="BJK236" s="154"/>
      <c r="BJL236" s="154"/>
      <c r="BJM236" s="154"/>
      <c r="BJN236" s="154"/>
      <c r="BJO236" s="154"/>
      <c r="BJP236" s="154"/>
      <c r="BJQ236" s="154"/>
      <c r="BJR236" s="154"/>
      <c r="BJS236" s="154"/>
      <c r="BJT236" s="154"/>
      <c r="BJU236" s="154"/>
      <c r="BJV236" s="154"/>
      <c r="BJW236" s="154"/>
      <c r="BJX236" s="154"/>
      <c r="BJY236" s="154"/>
      <c r="BJZ236" s="154"/>
      <c r="BKA236" s="154"/>
      <c r="BKB236" s="154"/>
      <c r="BKC236" s="154"/>
      <c r="BKD236" s="154"/>
      <c r="BKE236" s="154"/>
      <c r="BKF236" s="154"/>
      <c r="BKG236" s="154"/>
      <c r="BKH236" s="154"/>
      <c r="BKI236" s="154"/>
      <c r="BKJ236" s="154"/>
      <c r="BKK236" s="154"/>
      <c r="BKL236" s="154"/>
      <c r="BKM236" s="154"/>
      <c r="BKN236" s="154"/>
      <c r="BKO236" s="154"/>
      <c r="BKP236" s="154"/>
      <c r="BKQ236" s="154"/>
      <c r="BKR236" s="154"/>
      <c r="BKS236" s="154"/>
      <c r="BKT236" s="154"/>
      <c r="BKU236" s="154"/>
      <c r="BKV236" s="154"/>
      <c r="BKW236" s="154"/>
      <c r="BKX236" s="154"/>
      <c r="BKY236" s="154"/>
      <c r="BKZ236" s="154"/>
      <c r="BLA236" s="154"/>
      <c r="BLB236" s="154"/>
      <c r="BLC236" s="154"/>
      <c r="BLD236" s="154"/>
      <c r="BLE236" s="154"/>
      <c r="BLF236" s="154"/>
      <c r="BLG236" s="154"/>
      <c r="BLH236" s="154"/>
      <c r="BLI236" s="154"/>
      <c r="BLJ236" s="154"/>
      <c r="BLK236" s="154"/>
      <c r="BLL236" s="154"/>
      <c r="BLM236" s="154"/>
      <c r="BLN236" s="154"/>
      <c r="BLO236" s="154"/>
      <c r="BLP236" s="154"/>
      <c r="BLQ236" s="154"/>
      <c r="BLR236" s="154"/>
      <c r="BLS236" s="154"/>
      <c r="BLT236" s="154"/>
      <c r="BLU236" s="154"/>
      <c r="BLV236" s="154"/>
      <c r="BLW236" s="154"/>
      <c r="BLX236" s="154"/>
      <c r="BLY236" s="154"/>
      <c r="BLZ236" s="154"/>
      <c r="BMA236" s="154"/>
      <c r="BMB236" s="154"/>
      <c r="BMC236" s="154"/>
      <c r="BMD236" s="154"/>
      <c r="BME236" s="154"/>
      <c r="BMF236" s="154"/>
      <c r="BMG236" s="154"/>
      <c r="BMH236" s="154"/>
      <c r="BMI236" s="154"/>
      <c r="BMJ236" s="154"/>
      <c r="BMK236" s="154"/>
      <c r="BML236" s="154"/>
      <c r="BMM236" s="154"/>
      <c r="BMN236" s="154"/>
      <c r="BMO236" s="154"/>
      <c r="BMP236" s="154"/>
      <c r="BMQ236" s="154"/>
      <c r="BMR236" s="154"/>
      <c r="BMS236" s="154"/>
      <c r="BMT236" s="154"/>
      <c r="BMU236" s="154"/>
      <c r="BMV236" s="154"/>
      <c r="BMW236" s="154"/>
      <c r="BMX236" s="154"/>
      <c r="BMY236" s="154"/>
      <c r="BMZ236" s="154"/>
      <c r="BNA236" s="154"/>
      <c r="BNB236" s="154"/>
      <c r="BNC236" s="154"/>
      <c r="BND236" s="154"/>
      <c r="BNE236" s="154"/>
      <c r="BNF236" s="154"/>
      <c r="BNG236" s="154"/>
      <c r="BNH236" s="154"/>
      <c r="BNI236" s="154"/>
      <c r="BNJ236" s="154"/>
      <c r="BNK236" s="154"/>
      <c r="BNL236" s="154"/>
      <c r="BNM236" s="154"/>
      <c r="BNN236" s="154"/>
      <c r="BNO236" s="154"/>
      <c r="BNP236" s="154"/>
      <c r="BNQ236" s="154"/>
      <c r="BNR236" s="154"/>
      <c r="BNS236" s="154"/>
      <c r="BNT236" s="154"/>
      <c r="BNU236" s="154"/>
      <c r="BNV236" s="154"/>
      <c r="BNW236" s="154"/>
      <c r="BNX236" s="154"/>
      <c r="BNY236" s="154"/>
      <c r="BNZ236" s="154"/>
      <c r="BOA236" s="154"/>
      <c r="BOB236" s="154"/>
      <c r="BOC236" s="154"/>
      <c r="BOD236" s="154"/>
      <c r="BOE236" s="154"/>
      <c r="BOF236" s="154"/>
      <c r="BOG236" s="154"/>
      <c r="BOH236" s="154"/>
      <c r="BOI236" s="154"/>
      <c r="BOJ236" s="154"/>
      <c r="BOK236" s="154"/>
      <c r="BOL236" s="154"/>
      <c r="BOM236" s="154"/>
      <c r="BON236" s="154"/>
      <c r="BOO236" s="154"/>
      <c r="BOP236" s="154"/>
      <c r="BOQ236" s="154"/>
      <c r="BOR236" s="154"/>
      <c r="BOS236" s="154"/>
      <c r="BOT236" s="154"/>
      <c r="BOU236" s="154"/>
      <c r="BOV236" s="154"/>
      <c r="BOW236" s="154"/>
      <c r="BOX236" s="154"/>
      <c r="BOY236" s="154"/>
      <c r="BOZ236" s="154"/>
      <c r="BPA236" s="154"/>
      <c r="BPB236" s="154"/>
      <c r="BPC236" s="154"/>
      <c r="BPD236" s="154"/>
      <c r="BPE236" s="154"/>
      <c r="BPF236" s="154"/>
      <c r="BPG236" s="154"/>
      <c r="BPH236" s="154"/>
      <c r="BPI236" s="154"/>
      <c r="BPJ236" s="154"/>
      <c r="BPK236" s="154"/>
      <c r="BPL236" s="154"/>
      <c r="BPM236" s="154"/>
      <c r="BPN236" s="154"/>
      <c r="BPO236" s="154"/>
      <c r="BPP236" s="154"/>
      <c r="BPQ236" s="154"/>
      <c r="BPR236" s="154"/>
      <c r="BPS236" s="154"/>
      <c r="BPT236" s="154"/>
      <c r="BPU236" s="154"/>
      <c r="BPV236" s="154"/>
      <c r="BPW236" s="154"/>
      <c r="BPX236" s="154"/>
      <c r="BPY236" s="154"/>
      <c r="BPZ236" s="154"/>
      <c r="BQA236" s="154"/>
      <c r="BQB236" s="154"/>
      <c r="BQC236" s="154"/>
      <c r="BQD236" s="154"/>
      <c r="BQE236" s="154"/>
      <c r="BQF236" s="154"/>
      <c r="BQG236" s="154"/>
      <c r="BQH236" s="154"/>
      <c r="BQI236" s="154"/>
      <c r="BQJ236" s="154"/>
      <c r="BQK236" s="154"/>
      <c r="BQL236" s="154"/>
      <c r="BQM236" s="154"/>
      <c r="BQN236" s="154"/>
      <c r="BQO236" s="154"/>
      <c r="BQP236" s="154"/>
      <c r="BQQ236" s="154"/>
      <c r="BQR236" s="154"/>
      <c r="BQS236" s="154"/>
      <c r="BQT236" s="154"/>
      <c r="BQU236" s="154"/>
      <c r="BQV236" s="154"/>
      <c r="BQW236" s="154"/>
      <c r="BQX236" s="154"/>
      <c r="BQY236" s="154"/>
      <c r="BQZ236" s="154"/>
      <c r="BRA236" s="154"/>
      <c r="BRB236" s="154"/>
      <c r="BRC236" s="154"/>
      <c r="BRD236" s="154"/>
      <c r="BRE236" s="154"/>
      <c r="BRF236" s="154"/>
      <c r="BRG236" s="154"/>
      <c r="BRH236" s="154"/>
      <c r="BRI236" s="154"/>
      <c r="BRJ236" s="154"/>
      <c r="BRK236" s="154"/>
      <c r="BRL236" s="154"/>
      <c r="BRM236" s="154"/>
      <c r="BRN236" s="154"/>
      <c r="BRO236" s="154"/>
      <c r="BRP236" s="154"/>
      <c r="BRQ236" s="154"/>
      <c r="BRR236" s="154"/>
      <c r="BRS236" s="154"/>
      <c r="BRT236" s="154"/>
      <c r="BRU236" s="154"/>
      <c r="BRV236" s="154"/>
      <c r="BRW236" s="154"/>
      <c r="BRX236" s="154"/>
      <c r="BRY236" s="154"/>
      <c r="BRZ236" s="154"/>
      <c r="BSA236" s="154"/>
      <c r="BSB236" s="154"/>
      <c r="BSC236" s="154"/>
      <c r="BSD236" s="154"/>
      <c r="BSE236" s="154"/>
      <c r="BSF236" s="154"/>
      <c r="BSG236" s="154"/>
      <c r="BSH236" s="154"/>
      <c r="BSI236" s="154"/>
      <c r="BSJ236" s="154"/>
      <c r="BSK236" s="154"/>
      <c r="BSL236" s="154"/>
      <c r="BSM236" s="154"/>
      <c r="BSN236" s="154"/>
      <c r="BSO236" s="154"/>
      <c r="BSP236" s="154"/>
      <c r="BSQ236" s="154"/>
      <c r="BSR236" s="154"/>
      <c r="BSS236" s="154"/>
      <c r="BST236" s="154"/>
      <c r="BSU236" s="154"/>
      <c r="BSV236" s="154"/>
      <c r="BSW236" s="154"/>
      <c r="BSX236" s="154"/>
      <c r="BSY236" s="154"/>
      <c r="BSZ236" s="154"/>
      <c r="BTA236" s="154"/>
      <c r="BTB236" s="154"/>
      <c r="BTC236" s="154"/>
      <c r="BTD236" s="154"/>
      <c r="BTE236" s="154"/>
      <c r="BTF236" s="154"/>
      <c r="BTG236" s="154"/>
      <c r="BTH236" s="154"/>
      <c r="BTI236" s="154"/>
      <c r="BTJ236" s="154"/>
      <c r="BTK236" s="154"/>
      <c r="BTL236" s="154"/>
      <c r="BTM236" s="154"/>
      <c r="BTN236" s="154"/>
      <c r="BTO236" s="154"/>
      <c r="BTP236" s="154"/>
      <c r="BTQ236" s="154"/>
      <c r="BTR236" s="154"/>
      <c r="BTS236" s="154"/>
      <c r="BTT236" s="154"/>
      <c r="BTU236" s="154"/>
      <c r="BTV236" s="154"/>
      <c r="BTW236" s="154"/>
      <c r="BTX236" s="154"/>
      <c r="BTY236" s="154"/>
      <c r="BTZ236" s="154"/>
      <c r="BUA236" s="154"/>
      <c r="BUB236" s="154"/>
      <c r="BUC236" s="154"/>
      <c r="BUD236" s="154"/>
      <c r="BUE236" s="154"/>
      <c r="BUF236" s="154"/>
      <c r="BUG236" s="154"/>
      <c r="BUH236" s="154"/>
      <c r="BUI236" s="154"/>
      <c r="BUJ236" s="154"/>
      <c r="BUK236" s="154"/>
      <c r="BUL236" s="154"/>
      <c r="BUM236" s="154"/>
      <c r="BUN236" s="154"/>
      <c r="BUO236" s="154"/>
      <c r="BUP236" s="154"/>
      <c r="BUQ236" s="154"/>
      <c r="BUR236" s="154"/>
      <c r="BUS236" s="154"/>
      <c r="BUT236" s="154"/>
      <c r="BUU236" s="154"/>
      <c r="BUV236" s="154"/>
      <c r="BUW236" s="154"/>
      <c r="BUX236" s="154"/>
      <c r="BUY236" s="154"/>
      <c r="BUZ236" s="154"/>
      <c r="BVA236" s="154"/>
      <c r="BVB236" s="154"/>
      <c r="BVC236" s="154"/>
      <c r="BVD236" s="154"/>
      <c r="BVE236" s="154"/>
      <c r="BVF236" s="154"/>
      <c r="BVG236" s="154"/>
      <c r="BVH236" s="154"/>
      <c r="BVI236" s="154"/>
      <c r="BVJ236" s="154"/>
      <c r="BVK236" s="154"/>
      <c r="BVL236" s="154"/>
      <c r="BVM236" s="154"/>
      <c r="BVN236" s="154"/>
      <c r="BVO236" s="154"/>
      <c r="BVP236" s="154"/>
      <c r="BVQ236" s="154"/>
      <c r="BVR236" s="154"/>
      <c r="BVS236" s="154"/>
      <c r="BVT236" s="154"/>
      <c r="BVU236" s="154"/>
      <c r="BVV236" s="154"/>
      <c r="BVW236" s="154"/>
      <c r="BVX236" s="154"/>
      <c r="BVY236" s="154"/>
      <c r="BVZ236" s="154"/>
      <c r="BWA236" s="154"/>
      <c r="BWB236" s="154"/>
      <c r="BWC236" s="154"/>
      <c r="BWD236" s="154"/>
      <c r="BWE236" s="154"/>
      <c r="BWF236" s="154"/>
      <c r="BWG236" s="154"/>
      <c r="BWH236" s="154"/>
      <c r="BWI236" s="154"/>
      <c r="BWJ236" s="154"/>
      <c r="BWK236" s="154"/>
      <c r="BWL236" s="154"/>
      <c r="BWM236" s="154"/>
      <c r="BWN236" s="154"/>
      <c r="BWO236" s="154"/>
      <c r="BWP236" s="154"/>
      <c r="BWQ236" s="154"/>
      <c r="BWR236" s="154"/>
      <c r="BWS236" s="154"/>
      <c r="BWT236" s="154"/>
      <c r="BWU236" s="154"/>
      <c r="BWV236" s="154"/>
      <c r="BWW236" s="154"/>
      <c r="BWX236" s="154"/>
      <c r="BWY236" s="154"/>
      <c r="BWZ236" s="154"/>
      <c r="BXA236" s="154"/>
      <c r="BXB236" s="154"/>
      <c r="BXC236" s="154"/>
      <c r="BXD236" s="154"/>
      <c r="BXE236" s="154"/>
      <c r="BXF236" s="154"/>
      <c r="BXG236" s="154"/>
      <c r="BXH236" s="154"/>
      <c r="BXI236" s="154"/>
      <c r="BXJ236" s="154"/>
      <c r="BXK236" s="154"/>
      <c r="BXL236" s="154"/>
      <c r="BXM236" s="154"/>
      <c r="BXN236" s="154"/>
      <c r="BXO236" s="154"/>
      <c r="BXP236" s="154"/>
      <c r="BXQ236" s="154"/>
      <c r="BXR236" s="154"/>
      <c r="BXS236" s="154"/>
      <c r="BXT236" s="154"/>
      <c r="BXU236" s="154"/>
      <c r="BXV236" s="154"/>
      <c r="BXW236" s="154"/>
      <c r="BXX236" s="154"/>
      <c r="BXY236" s="154"/>
      <c r="BXZ236" s="154"/>
      <c r="BYA236" s="154"/>
      <c r="BYB236" s="154"/>
      <c r="BYC236" s="154"/>
      <c r="BYD236" s="154"/>
      <c r="BYE236" s="154"/>
      <c r="BYF236" s="154"/>
      <c r="BYG236" s="154"/>
      <c r="BYH236" s="154"/>
      <c r="BYI236" s="154"/>
      <c r="BYJ236" s="154"/>
      <c r="BYK236" s="154"/>
      <c r="BYL236" s="154"/>
      <c r="BYM236" s="154"/>
      <c r="BYN236" s="154"/>
      <c r="BYO236" s="154"/>
      <c r="BYP236" s="154"/>
      <c r="BYQ236" s="154"/>
      <c r="BYR236" s="154"/>
      <c r="BYS236" s="154"/>
      <c r="BYT236" s="154"/>
      <c r="BYU236" s="154"/>
      <c r="BYV236" s="154"/>
      <c r="BYW236" s="154"/>
      <c r="BYX236" s="154"/>
      <c r="BYY236" s="154"/>
      <c r="BYZ236" s="154"/>
      <c r="BZA236" s="154"/>
      <c r="BZB236" s="154"/>
      <c r="BZC236" s="154"/>
      <c r="BZD236" s="154"/>
      <c r="BZE236" s="154"/>
      <c r="BZF236" s="154"/>
      <c r="BZG236" s="154"/>
      <c r="BZH236" s="154"/>
      <c r="BZI236" s="154"/>
      <c r="BZJ236" s="154"/>
      <c r="BZK236" s="154"/>
      <c r="BZL236" s="154"/>
      <c r="BZM236" s="154"/>
      <c r="BZN236" s="154"/>
      <c r="BZO236" s="154"/>
      <c r="BZP236" s="154"/>
      <c r="BZQ236" s="154"/>
      <c r="BZR236" s="154"/>
      <c r="BZS236" s="154"/>
      <c r="BZT236" s="154"/>
      <c r="BZU236" s="154"/>
      <c r="BZV236" s="154"/>
      <c r="BZW236" s="154"/>
      <c r="BZX236" s="154"/>
      <c r="BZY236" s="154"/>
      <c r="BZZ236" s="154"/>
      <c r="CAA236" s="154"/>
      <c r="CAB236" s="154"/>
      <c r="CAC236" s="154"/>
      <c r="CAD236" s="154"/>
      <c r="CAE236" s="154"/>
      <c r="CAF236" s="154"/>
      <c r="CAG236" s="154"/>
      <c r="CAH236" s="154"/>
      <c r="CAI236" s="154"/>
      <c r="CAJ236" s="154"/>
      <c r="CAK236" s="154"/>
      <c r="CAL236" s="154"/>
      <c r="CAM236" s="154"/>
      <c r="CAN236" s="154"/>
      <c r="CAO236" s="154"/>
      <c r="CAP236" s="154"/>
      <c r="CAQ236" s="154"/>
      <c r="CAR236" s="154"/>
      <c r="CAS236" s="154"/>
      <c r="CAT236" s="154"/>
      <c r="CAU236" s="154"/>
      <c r="CAV236" s="154"/>
      <c r="CAW236" s="154"/>
      <c r="CAX236" s="154"/>
      <c r="CAY236" s="154"/>
      <c r="CAZ236" s="154"/>
      <c r="CBA236" s="154"/>
      <c r="CBB236" s="154"/>
      <c r="CBC236" s="154"/>
      <c r="CBD236" s="154"/>
      <c r="CBE236" s="154"/>
      <c r="CBF236" s="154"/>
      <c r="CBG236" s="154"/>
      <c r="CBH236" s="154"/>
      <c r="CBI236" s="154"/>
      <c r="CBJ236" s="154"/>
      <c r="CBK236" s="154"/>
      <c r="CBL236" s="154"/>
      <c r="CBM236" s="154"/>
      <c r="CBN236" s="154"/>
      <c r="CBO236" s="154"/>
      <c r="CBP236" s="154"/>
      <c r="CBQ236" s="154"/>
      <c r="CBR236" s="154"/>
      <c r="CBS236" s="154"/>
      <c r="CBT236" s="154"/>
      <c r="CBU236" s="154"/>
      <c r="CBV236" s="154"/>
      <c r="CBW236" s="154"/>
      <c r="CBX236" s="154"/>
      <c r="CBY236" s="154"/>
      <c r="CBZ236" s="154"/>
      <c r="CCA236" s="154"/>
      <c r="CCB236" s="154"/>
      <c r="CCC236" s="154"/>
      <c r="CCD236" s="154"/>
      <c r="CCE236" s="154"/>
      <c r="CCF236" s="154"/>
      <c r="CCG236" s="154"/>
      <c r="CCH236" s="154"/>
      <c r="CCI236" s="154"/>
      <c r="CCJ236" s="154"/>
      <c r="CCK236" s="154"/>
      <c r="CCL236" s="154"/>
      <c r="CCM236" s="154"/>
      <c r="CCN236" s="154"/>
      <c r="CCO236" s="154"/>
      <c r="CCP236" s="154"/>
      <c r="CCQ236" s="154"/>
      <c r="CCR236" s="154"/>
      <c r="CCS236" s="154"/>
      <c r="CCT236" s="154"/>
      <c r="CCU236" s="154"/>
      <c r="CCV236" s="154"/>
      <c r="CCW236" s="154"/>
      <c r="CCX236" s="154"/>
      <c r="CCY236" s="154"/>
      <c r="CCZ236" s="154"/>
      <c r="CDA236" s="154"/>
      <c r="CDB236" s="154"/>
      <c r="CDC236" s="154"/>
      <c r="CDD236" s="154"/>
      <c r="CDE236" s="154"/>
      <c r="CDF236" s="154"/>
      <c r="CDG236" s="154"/>
      <c r="CDH236" s="154"/>
      <c r="CDI236" s="154"/>
      <c r="CDJ236" s="154"/>
      <c r="CDK236" s="154"/>
      <c r="CDL236" s="154"/>
      <c r="CDM236" s="154"/>
      <c r="CDN236" s="154"/>
      <c r="CDO236" s="154"/>
      <c r="CDP236" s="154"/>
      <c r="CDQ236" s="154"/>
      <c r="CDR236" s="154"/>
      <c r="CDS236" s="154"/>
      <c r="CDT236" s="154"/>
      <c r="CDU236" s="154"/>
      <c r="CDV236" s="154"/>
      <c r="CDW236" s="154"/>
      <c r="CDX236" s="154"/>
      <c r="CDY236" s="154"/>
      <c r="CDZ236" s="154"/>
      <c r="CEA236" s="154"/>
      <c r="CEB236" s="154"/>
      <c r="CEC236" s="154"/>
      <c r="CED236" s="154"/>
      <c r="CEE236" s="154"/>
      <c r="CEF236" s="154"/>
      <c r="CEG236" s="154"/>
      <c r="CEH236" s="154"/>
      <c r="CEI236" s="154"/>
      <c r="CEJ236" s="154"/>
      <c r="CEK236" s="154"/>
      <c r="CEL236" s="154"/>
      <c r="CEM236" s="154"/>
      <c r="CEN236" s="154"/>
      <c r="CEO236" s="154"/>
      <c r="CEP236" s="154"/>
      <c r="CEQ236" s="154"/>
      <c r="CER236" s="154"/>
      <c r="CES236" s="154"/>
      <c r="CET236" s="154"/>
      <c r="CEU236" s="154"/>
      <c r="CEV236" s="154"/>
      <c r="CEW236" s="154"/>
      <c r="CEX236" s="154"/>
      <c r="CEY236" s="154"/>
      <c r="CEZ236" s="154"/>
      <c r="CFA236" s="154"/>
      <c r="CFB236" s="154"/>
      <c r="CFC236" s="154"/>
      <c r="CFD236" s="154"/>
      <c r="CFE236" s="154"/>
      <c r="CFF236" s="154"/>
      <c r="CFG236" s="154"/>
      <c r="CFH236" s="154"/>
      <c r="CFI236" s="154"/>
      <c r="CFJ236" s="154"/>
      <c r="CFK236" s="154"/>
      <c r="CFL236" s="154"/>
      <c r="CFM236" s="154"/>
      <c r="CFN236" s="154"/>
      <c r="CFO236" s="154"/>
      <c r="CFP236" s="154"/>
      <c r="CFQ236" s="154"/>
      <c r="CFR236" s="154"/>
      <c r="CFS236" s="154"/>
      <c r="CFT236" s="154"/>
      <c r="CFU236" s="154"/>
      <c r="CFV236" s="154"/>
      <c r="CFW236" s="154"/>
      <c r="CFX236" s="154"/>
      <c r="CFY236" s="154"/>
      <c r="CFZ236" s="154"/>
      <c r="CGA236" s="154"/>
      <c r="CGB236" s="154"/>
      <c r="CGC236" s="154"/>
      <c r="CGD236" s="154"/>
      <c r="CGE236" s="154"/>
      <c r="CGF236" s="154"/>
      <c r="CGG236" s="154"/>
      <c r="CGH236" s="154"/>
      <c r="CGI236" s="154"/>
      <c r="CGJ236" s="154"/>
      <c r="CGK236" s="154"/>
      <c r="CGL236" s="154"/>
      <c r="CGM236" s="154"/>
      <c r="CGN236" s="154"/>
      <c r="CGO236" s="154"/>
      <c r="CGP236" s="154"/>
      <c r="CGQ236" s="154"/>
      <c r="CGR236" s="154"/>
      <c r="CGS236" s="154"/>
      <c r="CGT236" s="154"/>
      <c r="CGU236" s="154"/>
      <c r="CGV236" s="154"/>
      <c r="CGW236" s="154"/>
      <c r="CGX236" s="154"/>
      <c r="CGY236" s="154"/>
      <c r="CGZ236" s="154"/>
      <c r="CHA236" s="154"/>
      <c r="CHB236" s="154"/>
      <c r="CHC236" s="154"/>
      <c r="CHD236" s="154"/>
      <c r="CHE236" s="154"/>
      <c r="CHF236" s="154"/>
      <c r="CHG236" s="154"/>
      <c r="CHH236" s="154"/>
      <c r="CHI236" s="154"/>
      <c r="CHJ236" s="154"/>
      <c r="CHK236" s="154"/>
      <c r="CHL236" s="154"/>
      <c r="CHM236" s="154"/>
      <c r="CHN236" s="154"/>
      <c r="CHO236" s="154"/>
      <c r="CHP236" s="154"/>
      <c r="CHQ236" s="154"/>
      <c r="CHR236" s="154"/>
      <c r="CHS236" s="154"/>
      <c r="CHT236" s="154"/>
      <c r="CHU236" s="154"/>
      <c r="CHV236" s="154"/>
      <c r="CHW236" s="154"/>
      <c r="CHX236" s="154"/>
      <c r="CHY236" s="154"/>
      <c r="CHZ236" s="154"/>
      <c r="CIA236" s="154"/>
      <c r="CIB236" s="154"/>
      <c r="CIC236" s="154"/>
      <c r="CID236" s="154"/>
      <c r="CIE236" s="154"/>
      <c r="CIF236" s="154"/>
      <c r="CIG236" s="154"/>
      <c r="CIH236" s="154"/>
      <c r="CII236" s="154"/>
      <c r="CIJ236" s="154"/>
      <c r="CIK236" s="154"/>
      <c r="CIL236" s="154"/>
      <c r="CIM236" s="154"/>
      <c r="CIN236" s="154"/>
      <c r="CIO236" s="154"/>
      <c r="CIP236" s="154"/>
      <c r="CIQ236" s="154"/>
      <c r="CIR236" s="154"/>
      <c r="CIS236" s="154"/>
      <c r="CIT236" s="154"/>
      <c r="CIU236" s="154"/>
      <c r="CIV236" s="154"/>
      <c r="CIW236" s="154"/>
      <c r="CIX236" s="154"/>
      <c r="CIY236" s="154"/>
      <c r="CIZ236" s="154"/>
      <c r="CJA236" s="154"/>
      <c r="CJB236" s="154"/>
      <c r="CJC236" s="154"/>
      <c r="CJD236" s="154"/>
      <c r="CJE236" s="154"/>
      <c r="CJF236" s="154"/>
      <c r="CJG236" s="154"/>
      <c r="CJH236" s="154"/>
      <c r="CJI236" s="154"/>
      <c r="CJJ236" s="154"/>
      <c r="CJK236" s="154"/>
      <c r="CJL236" s="154"/>
      <c r="CJM236" s="154"/>
      <c r="CJN236" s="154"/>
      <c r="CJO236" s="154"/>
      <c r="CJP236" s="154"/>
      <c r="CJQ236" s="154"/>
      <c r="CJR236" s="154"/>
      <c r="CJS236" s="154"/>
      <c r="CJT236" s="154"/>
      <c r="CJU236" s="154"/>
      <c r="CJV236" s="154"/>
      <c r="CJW236" s="154"/>
      <c r="CJX236" s="154"/>
      <c r="CJY236" s="154"/>
      <c r="CJZ236" s="154"/>
      <c r="CKA236" s="154"/>
      <c r="CKB236" s="154"/>
      <c r="CKC236" s="154"/>
      <c r="CKD236" s="154"/>
      <c r="CKE236" s="154"/>
      <c r="CKF236" s="154"/>
      <c r="CKG236" s="154"/>
      <c r="CKH236" s="154"/>
      <c r="CKI236" s="154"/>
      <c r="CKJ236" s="154"/>
      <c r="CKK236" s="154"/>
      <c r="CKL236" s="154"/>
      <c r="CKM236" s="154"/>
      <c r="CKN236" s="154"/>
      <c r="CKO236" s="154"/>
      <c r="CKP236" s="154"/>
      <c r="CKQ236" s="154"/>
      <c r="CKR236" s="154"/>
      <c r="CKS236" s="154"/>
      <c r="CKT236" s="154"/>
      <c r="CKU236" s="154"/>
      <c r="CKV236" s="154"/>
      <c r="CKW236" s="154"/>
      <c r="CKX236" s="154"/>
      <c r="CKY236" s="154"/>
      <c r="CKZ236" s="154"/>
      <c r="CLA236" s="154"/>
      <c r="CLB236" s="154"/>
      <c r="CLC236" s="154"/>
      <c r="CLD236" s="154"/>
      <c r="CLE236" s="154"/>
      <c r="CLF236" s="154"/>
      <c r="CLG236" s="154"/>
      <c r="CLH236" s="154"/>
      <c r="CLI236" s="154"/>
      <c r="CLJ236" s="154"/>
      <c r="CLK236" s="154"/>
      <c r="CLL236" s="154"/>
      <c r="CLM236" s="154"/>
      <c r="CLN236" s="154"/>
      <c r="CLO236" s="154"/>
      <c r="CLP236" s="154"/>
      <c r="CLQ236" s="154"/>
      <c r="CLR236" s="154"/>
      <c r="CLS236" s="154"/>
      <c r="CLT236" s="154"/>
      <c r="CLU236" s="154"/>
      <c r="CLV236" s="154"/>
      <c r="CLW236" s="154"/>
      <c r="CLX236" s="154"/>
      <c r="CLY236" s="154"/>
      <c r="CLZ236" s="154"/>
      <c r="CMA236" s="154"/>
      <c r="CMB236" s="154"/>
      <c r="CMC236" s="154"/>
      <c r="CMD236" s="154"/>
      <c r="CME236" s="154"/>
      <c r="CMF236" s="154"/>
      <c r="CMG236" s="154"/>
      <c r="CMH236" s="154"/>
      <c r="CMI236" s="154"/>
      <c r="CMJ236" s="154"/>
      <c r="CMK236" s="154"/>
      <c r="CML236" s="154"/>
      <c r="CMM236" s="154"/>
      <c r="CMN236" s="154"/>
      <c r="CMO236" s="154"/>
      <c r="CMP236" s="154"/>
      <c r="CMQ236" s="154"/>
      <c r="CMR236" s="154"/>
      <c r="CMS236" s="154"/>
      <c r="CMT236" s="154"/>
      <c r="CMU236" s="154"/>
      <c r="CMV236" s="154"/>
      <c r="CMW236" s="154"/>
      <c r="CMX236" s="154"/>
      <c r="CMY236" s="154"/>
      <c r="CMZ236" s="154"/>
      <c r="CNA236" s="154"/>
      <c r="CNB236" s="154"/>
      <c r="CNC236" s="154"/>
      <c r="CND236" s="154"/>
      <c r="CNE236" s="154"/>
      <c r="CNF236" s="154"/>
      <c r="CNG236" s="154"/>
      <c r="CNH236" s="154"/>
      <c r="CNI236" s="154"/>
      <c r="CNJ236" s="154"/>
      <c r="CNK236" s="154"/>
      <c r="CNL236" s="154"/>
      <c r="CNM236" s="154"/>
      <c r="CNN236" s="154"/>
      <c r="CNO236" s="154"/>
      <c r="CNP236" s="154"/>
      <c r="CNQ236" s="154"/>
      <c r="CNR236" s="154"/>
      <c r="CNS236" s="154"/>
      <c r="CNT236" s="154"/>
      <c r="CNU236" s="154"/>
      <c r="CNV236" s="154"/>
      <c r="CNW236" s="154"/>
      <c r="CNX236" s="154"/>
      <c r="CNY236" s="154"/>
      <c r="CNZ236" s="154"/>
      <c r="COA236" s="154"/>
      <c r="COB236" s="154"/>
      <c r="COC236" s="154"/>
      <c r="COD236" s="154"/>
      <c r="COE236" s="154"/>
      <c r="COF236" s="154"/>
      <c r="COG236" s="154"/>
      <c r="COH236" s="154"/>
      <c r="COI236" s="154"/>
      <c r="COJ236" s="154"/>
      <c r="COK236" s="154"/>
      <c r="COL236" s="154"/>
      <c r="COM236" s="154"/>
      <c r="CON236" s="154"/>
      <c r="COO236" s="154"/>
      <c r="COP236" s="154"/>
      <c r="COQ236" s="154"/>
      <c r="COR236" s="154"/>
      <c r="COS236" s="154"/>
      <c r="COT236" s="154"/>
      <c r="COU236" s="154"/>
      <c r="COV236" s="154"/>
      <c r="COW236" s="154"/>
      <c r="COX236" s="154"/>
      <c r="COY236" s="154"/>
      <c r="COZ236" s="154"/>
      <c r="CPA236" s="154"/>
      <c r="CPB236" s="154"/>
      <c r="CPC236" s="154"/>
      <c r="CPD236" s="154"/>
      <c r="CPE236" s="154"/>
      <c r="CPF236" s="154"/>
      <c r="CPG236" s="154"/>
      <c r="CPH236" s="154"/>
      <c r="CPI236" s="154"/>
      <c r="CPJ236" s="154"/>
      <c r="CPK236" s="154"/>
      <c r="CPL236" s="154"/>
      <c r="CPM236" s="154"/>
      <c r="CPN236" s="154"/>
      <c r="CPO236" s="154"/>
      <c r="CPP236" s="154"/>
      <c r="CPQ236" s="154"/>
      <c r="CPR236" s="154"/>
      <c r="CPS236" s="154"/>
      <c r="CPT236" s="154"/>
      <c r="CPU236" s="154"/>
      <c r="CPV236" s="154"/>
      <c r="CPW236" s="154"/>
      <c r="CPX236" s="154"/>
      <c r="CPY236" s="154"/>
      <c r="CPZ236" s="154"/>
      <c r="CQA236" s="154"/>
      <c r="CQB236" s="154"/>
      <c r="CQC236" s="154"/>
      <c r="CQD236" s="154"/>
      <c r="CQE236" s="154"/>
      <c r="CQF236" s="154"/>
      <c r="CQG236" s="154"/>
      <c r="CQH236" s="154"/>
      <c r="CQI236" s="154"/>
      <c r="CQJ236" s="154"/>
      <c r="CQK236" s="154"/>
      <c r="CQL236" s="154"/>
      <c r="CQM236" s="154"/>
      <c r="CQN236" s="154"/>
      <c r="CQO236" s="154"/>
      <c r="CQP236" s="154"/>
      <c r="CQQ236" s="154"/>
      <c r="CQR236" s="154"/>
      <c r="CQS236" s="154"/>
      <c r="CQT236" s="154"/>
      <c r="CQU236" s="154"/>
      <c r="CQV236" s="154"/>
      <c r="CQW236" s="154"/>
      <c r="CQX236" s="154"/>
      <c r="CQY236" s="154"/>
      <c r="CQZ236" s="154"/>
      <c r="CRA236" s="154"/>
      <c r="CRB236" s="154"/>
      <c r="CRC236" s="154"/>
      <c r="CRD236" s="154"/>
      <c r="CRE236" s="154"/>
      <c r="CRF236" s="154"/>
      <c r="CRG236" s="154"/>
      <c r="CRH236" s="154"/>
      <c r="CRI236" s="154"/>
      <c r="CRJ236" s="154"/>
      <c r="CRK236" s="154"/>
      <c r="CRL236" s="154"/>
      <c r="CRM236" s="154"/>
      <c r="CRN236" s="154"/>
      <c r="CRO236" s="154"/>
      <c r="CRP236" s="154"/>
      <c r="CRQ236" s="154"/>
      <c r="CRR236" s="154"/>
      <c r="CRS236" s="154"/>
      <c r="CRT236" s="154"/>
      <c r="CRU236" s="154"/>
      <c r="CRV236" s="154"/>
      <c r="CRW236" s="154"/>
      <c r="CRX236" s="154"/>
      <c r="CRY236" s="154"/>
      <c r="CRZ236" s="154"/>
      <c r="CSA236" s="154"/>
      <c r="CSB236" s="154"/>
      <c r="CSC236" s="154"/>
      <c r="CSD236" s="154"/>
      <c r="CSE236" s="154"/>
      <c r="CSF236" s="154"/>
      <c r="CSG236" s="154"/>
      <c r="CSH236" s="154"/>
      <c r="CSI236" s="154"/>
      <c r="CSJ236" s="154"/>
      <c r="CSK236" s="154"/>
      <c r="CSL236" s="154"/>
      <c r="CSM236" s="154"/>
      <c r="CSN236" s="154"/>
      <c r="CSO236" s="154"/>
      <c r="CSP236" s="154"/>
      <c r="CSQ236" s="154"/>
      <c r="CSR236" s="154"/>
      <c r="CSS236" s="154"/>
      <c r="CST236" s="154"/>
      <c r="CSU236" s="154"/>
      <c r="CSV236" s="154"/>
      <c r="CSW236" s="154"/>
      <c r="CSX236" s="154"/>
      <c r="CSY236" s="154"/>
      <c r="CSZ236" s="154"/>
      <c r="CTA236" s="154"/>
      <c r="CTB236" s="154"/>
      <c r="CTC236" s="154"/>
      <c r="CTD236" s="154"/>
      <c r="CTE236" s="154"/>
      <c r="CTF236" s="154"/>
      <c r="CTG236" s="154"/>
      <c r="CTH236" s="154"/>
      <c r="CTI236" s="154"/>
      <c r="CTJ236" s="154"/>
      <c r="CTK236" s="154"/>
      <c r="CTL236" s="154"/>
      <c r="CTM236" s="154"/>
      <c r="CTN236" s="154"/>
      <c r="CTO236" s="154"/>
      <c r="CTP236" s="154"/>
      <c r="CTQ236" s="154"/>
      <c r="CTR236" s="154"/>
      <c r="CTS236" s="154"/>
      <c r="CTT236" s="154"/>
      <c r="CTU236" s="154"/>
      <c r="CTV236" s="154"/>
      <c r="CTW236" s="154"/>
      <c r="CTX236" s="154"/>
      <c r="CTY236" s="154"/>
      <c r="CTZ236" s="154"/>
      <c r="CUA236" s="154"/>
      <c r="CUB236" s="154"/>
      <c r="CUC236" s="154"/>
      <c r="CUD236" s="154"/>
      <c r="CUE236" s="154"/>
      <c r="CUF236" s="154"/>
      <c r="CUG236" s="154"/>
      <c r="CUH236" s="154"/>
      <c r="CUI236" s="154"/>
      <c r="CUJ236" s="154"/>
      <c r="CUK236" s="154"/>
      <c r="CUL236" s="154"/>
      <c r="CUM236" s="154"/>
      <c r="CUN236" s="154"/>
      <c r="CUO236" s="154"/>
      <c r="CUP236" s="154"/>
      <c r="CUQ236" s="154"/>
      <c r="CUR236" s="154"/>
      <c r="CUS236" s="154"/>
      <c r="CUT236" s="154"/>
      <c r="CUU236" s="154"/>
      <c r="CUV236" s="154"/>
      <c r="CUW236" s="154"/>
      <c r="CUX236" s="154"/>
      <c r="CUY236" s="154"/>
      <c r="CUZ236" s="154"/>
      <c r="CVA236" s="154"/>
      <c r="CVB236" s="154"/>
      <c r="CVC236" s="154"/>
      <c r="CVD236" s="154"/>
      <c r="CVE236" s="154"/>
      <c r="CVF236" s="154"/>
      <c r="CVG236" s="154"/>
      <c r="CVH236" s="154"/>
      <c r="CVI236" s="154"/>
      <c r="CVJ236" s="154"/>
      <c r="CVK236" s="154"/>
      <c r="CVL236" s="154"/>
      <c r="CVM236" s="154"/>
      <c r="CVN236" s="154"/>
      <c r="CVO236" s="154"/>
      <c r="CVP236" s="154"/>
      <c r="CVQ236" s="154"/>
      <c r="CVR236" s="154"/>
      <c r="CVS236" s="154"/>
      <c r="CVT236" s="154"/>
      <c r="CVU236" s="154"/>
      <c r="CVV236" s="154"/>
      <c r="CVW236" s="154"/>
      <c r="CVX236" s="154"/>
      <c r="CVY236" s="154"/>
      <c r="CVZ236" s="154"/>
      <c r="CWA236" s="154"/>
      <c r="CWB236" s="154"/>
      <c r="CWC236" s="154"/>
      <c r="CWD236" s="154"/>
      <c r="CWE236" s="154"/>
      <c r="CWF236" s="154"/>
      <c r="CWG236" s="154"/>
      <c r="CWH236" s="154"/>
      <c r="CWI236" s="154"/>
      <c r="CWJ236" s="154"/>
      <c r="CWK236" s="154"/>
      <c r="CWL236" s="154"/>
      <c r="CWM236" s="154"/>
      <c r="CWN236" s="154"/>
      <c r="CWO236" s="154"/>
      <c r="CWP236" s="154"/>
      <c r="CWQ236" s="154"/>
      <c r="CWR236" s="154"/>
      <c r="CWS236" s="154"/>
      <c r="CWT236" s="154"/>
      <c r="CWU236" s="154"/>
      <c r="CWV236" s="154"/>
      <c r="CWW236" s="154"/>
      <c r="CWX236" s="154"/>
      <c r="CWY236" s="154"/>
      <c r="CWZ236" s="154"/>
      <c r="CXA236" s="154"/>
      <c r="CXB236" s="154"/>
      <c r="CXC236" s="154"/>
      <c r="CXD236" s="154"/>
      <c r="CXE236" s="154"/>
      <c r="CXF236" s="154"/>
      <c r="CXG236" s="154"/>
      <c r="CXH236" s="154"/>
      <c r="CXI236" s="154"/>
      <c r="CXJ236" s="154"/>
      <c r="CXK236" s="154"/>
      <c r="CXL236" s="154"/>
      <c r="CXM236" s="154"/>
      <c r="CXN236" s="154"/>
      <c r="CXO236" s="154"/>
      <c r="CXP236" s="154"/>
      <c r="CXQ236" s="154"/>
      <c r="CXR236" s="154"/>
      <c r="CXS236" s="154"/>
      <c r="CXT236" s="154"/>
      <c r="CXU236" s="154"/>
      <c r="CXV236" s="154"/>
      <c r="CXW236" s="154"/>
      <c r="CXX236" s="154"/>
      <c r="CXY236" s="154"/>
      <c r="CXZ236" s="154"/>
      <c r="CYA236" s="154"/>
      <c r="CYB236" s="154"/>
      <c r="CYC236" s="154"/>
      <c r="CYD236" s="154"/>
      <c r="CYE236" s="154"/>
      <c r="CYF236" s="154"/>
      <c r="CYG236" s="154"/>
      <c r="CYH236" s="154"/>
      <c r="CYI236" s="154"/>
      <c r="CYJ236" s="154"/>
      <c r="CYK236" s="154"/>
      <c r="CYL236" s="154"/>
      <c r="CYM236" s="154"/>
      <c r="CYN236" s="154"/>
      <c r="CYO236" s="154"/>
      <c r="CYP236" s="154"/>
      <c r="CYQ236" s="154"/>
      <c r="CYR236" s="154"/>
      <c r="CYS236" s="154"/>
      <c r="CYT236" s="154"/>
      <c r="CYU236" s="154"/>
      <c r="CYV236" s="154"/>
      <c r="CYW236" s="154"/>
      <c r="CYX236" s="154"/>
      <c r="CYY236" s="154"/>
      <c r="CYZ236" s="154"/>
      <c r="CZA236" s="154"/>
      <c r="CZB236" s="154"/>
      <c r="CZC236" s="154"/>
      <c r="CZD236" s="154"/>
      <c r="CZE236" s="154"/>
      <c r="CZF236" s="154"/>
      <c r="CZG236" s="154"/>
      <c r="CZH236" s="154"/>
      <c r="CZI236" s="154"/>
      <c r="CZJ236" s="154"/>
      <c r="CZK236" s="154"/>
      <c r="CZL236" s="154"/>
      <c r="CZM236" s="154"/>
      <c r="CZN236" s="154"/>
      <c r="CZO236" s="154"/>
      <c r="CZP236" s="154"/>
      <c r="CZQ236" s="154"/>
      <c r="CZR236" s="154"/>
      <c r="CZS236" s="154"/>
      <c r="CZT236" s="154"/>
      <c r="CZU236" s="154"/>
      <c r="CZV236" s="154"/>
      <c r="CZW236" s="154"/>
      <c r="CZX236" s="154"/>
      <c r="CZY236" s="154"/>
      <c r="CZZ236" s="154"/>
      <c r="DAA236" s="154"/>
      <c r="DAB236" s="154"/>
      <c r="DAC236" s="154"/>
      <c r="DAD236" s="154"/>
      <c r="DAE236" s="154"/>
      <c r="DAF236" s="154"/>
      <c r="DAG236" s="154"/>
      <c r="DAH236" s="154"/>
      <c r="DAI236" s="154"/>
      <c r="DAJ236" s="154"/>
      <c r="DAK236" s="154"/>
      <c r="DAL236" s="154"/>
      <c r="DAM236" s="154"/>
      <c r="DAN236" s="154"/>
      <c r="DAO236" s="154"/>
      <c r="DAP236" s="154"/>
      <c r="DAQ236" s="154"/>
      <c r="DAR236" s="154"/>
      <c r="DAS236" s="154"/>
      <c r="DAT236" s="154"/>
      <c r="DAU236" s="154"/>
      <c r="DAV236" s="154"/>
      <c r="DAW236" s="154"/>
      <c r="DAX236" s="154"/>
      <c r="DAY236" s="154"/>
      <c r="DAZ236" s="154"/>
      <c r="DBA236" s="154"/>
      <c r="DBB236" s="154"/>
      <c r="DBC236" s="154"/>
      <c r="DBD236" s="154"/>
      <c r="DBE236" s="154"/>
      <c r="DBF236" s="154"/>
      <c r="DBG236" s="154"/>
      <c r="DBH236" s="154"/>
      <c r="DBI236" s="154"/>
      <c r="DBJ236" s="154"/>
      <c r="DBK236" s="154"/>
      <c r="DBL236" s="154"/>
      <c r="DBM236" s="154"/>
      <c r="DBN236" s="154"/>
      <c r="DBO236" s="154"/>
      <c r="DBP236" s="154"/>
      <c r="DBQ236" s="154"/>
      <c r="DBR236" s="154"/>
      <c r="DBS236" s="154"/>
      <c r="DBT236" s="154"/>
      <c r="DBU236" s="154"/>
      <c r="DBV236" s="154"/>
      <c r="DBW236" s="154"/>
      <c r="DBX236" s="154"/>
      <c r="DBY236" s="154"/>
      <c r="DBZ236" s="154"/>
      <c r="DCA236" s="154"/>
      <c r="DCB236" s="154"/>
      <c r="DCC236" s="154"/>
      <c r="DCD236" s="154"/>
      <c r="DCE236" s="154"/>
      <c r="DCF236" s="154"/>
      <c r="DCG236" s="154"/>
      <c r="DCH236" s="154"/>
      <c r="DCI236" s="154"/>
      <c r="DCJ236" s="154"/>
      <c r="DCK236" s="154"/>
      <c r="DCL236" s="154"/>
      <c r="DCM236" s="154"/>
      <c r="DCN236" s="154"/>
      <c r="DCO236" s="154"/>
      <c r="DCP236" s="154"/>
      <c r="DCQ236" s="154"/>
      <c r="DCR236" s="154"/>
      <c r="DCS236" s="154"/>
      <c r="DCT236" s="154"/>
      <c r="DCU236" s="154"/>
      <c r="DCV236" s="154"/>
      <c r="DCW236" s="154"/>
      <c r="DCX236" s="154"/>
      <c r="DCY236" s="154"/>
      <c r="DCZ236" s="154"/>
      <c r="DDA236" s="154"/>
      <c r="DDB236" s="154"/>
      <c r="DDC236" s="154"/>
      <c r="DDD236" s="154"/>
      <c r="DDE236" s="154"/>
      <c r="DDF236" s="154"/>
      <c r="DDG236" s="154"/>
      <c r="DDH236" s="154"/>
      <c r="DDI236" s="154"/>
      <c r="DDJ236" s="154"/>
      <c r="DDK236" s="154"/>
      <c r="DDL236" s="154"/>
      <c r="DDM236" s="154"/>
      <c r="DDN236" s="154"/>
      <c r="DDO236" s="154"/>
      <c r="DDP236" s="154"/>
      <c r="DDQ236" s="154"/>
      <c r="DDR236" s="154"/>
      <c r="DDS236" s="154"/>
      <c r="DDT236" s="154"/>
      <c r="DDU236" s="154"/>
      <c r="DDV236" s="154"/>
      <c r="DDW236" s="154"/>
      <c r="DDX236" s="154"/>
      <c r="DDY236" s="154"/>
      <c r="DDZ236" s="154"/>
      <c r="DEA236" s="154"/>
      <c r="DEB236" s="154"/>
      <c r="DEC236" s="154"/>
      <c r="DED236" s="154"/>
      <c r="DEE236" s="154"/>
      <c r="DEF236" s="154"/>
      <c r="DEG236" s="154"/>
      <c r="DEH236" s="154"/>
      <c r="DEI236" s="154"/>
      <c r="DEJ236" s="154"/>
      <c r="DEK236" s="154"/>
      <c r="DEL236" s="154"/>
      <c r="DEM236" s="154"/>
      <c r="DEN236" s="154"/>
      <c r="DEO236" s="154"/>
      <c r="DEP236" s="154"/>
      <c r="DEQ236" s="154"/>
      <c r="DER236" s="154"/>
      <c r="DES236" s="154"/>
      <c r="DET236" s="154"/>
      <c r="DEU236" s="154"/>
      <c r="DEV236" s="154"/>
      <c r="DEW236" s="154"/>
      <c r="DEX236" s="154"/>
      <c r="DEY236" s="154"/>
      <c r="DEZ236" s="154"/>
      <c r="DFA236" s="154"/>
      <c r="DFB236" s="154"/>
      <c r="DFC236" s="154"/>
      <c r="DFD236" s="154"/>
      <c r="DFE236" s="154"/>
      <c r="DFF236" s="154"/>
      <c r="DFG236" s="154"/>
      <c r="DFH236" s="154"/>
      <c r="DFI236" s="154"/>
      <c r="DFJ236" s="154"/>
      <c r="DFK236" s="154"/>
      <c r="DFL236" s="154"/>
      <c r="DFM236" s="154"/>
      <c r="DFN236" s="154"/>
      <c r="DFO236" s="154"/>
      <c r="DFP236" s="154"/>
      <c r="DFQ236" s="154"/>
      <c r="DFR236" s="154"/>
      <c r="DFS236" s="154"/>
      <c r="DFT236" s="154"/>
      <c r="DFU236" s="154"/>
      <c r="DFV236" s="154"/>
      <c r="DFW236" s="154"/>
      <c r="DFX236" s="154"/>
      <c r="DFY236" s="154"/>
      <c r="DFZ236" s="154"/>
      <c r="DGA236" s="154"/>
      <c r="DGB236" s="154"/>
      <c r="DGC236" s="154"/>
      <c r="DGD236" s="154"/>
      <c r="DGE236" s="154"/>
      <c r="DGF236" s="154"/>
      <c r="DGG236" s="154"/>
      <c r="DGH236" s="154"/>
      <c r="DGI236" s="154"/>
      <c r="DGJ236" s="154"/>
      <c r="DGK236" s="154"/>
      <c r="DGL236" s="154"/>
      <c r="DGM236" s="154"/>
      <c r="DGN236" s="154"/>
      <c r="DGO236" s="154"/>
      <c r="DGP236" s="154"/>
      <c r="DGQ236" s="154"/>
      <c r="DGR236" s="154"/>
      <c r="DGS236" s="154"/>
      <c r="DGT236" s="154"/>
      <c r="DGU236" s="154"/>
      <c r="DGV236" s="154"/>
      <c r="DGW236" s="154"/>
      <c r="DGX236" s="154"/>
      <c r="DGY236" s="154"/>
      <c r="DGZ236" s="154"/>
      <c r="DHA236" s="154"/>
      <c r="DHB236" s="154"/>
      <c r="DHC236" s="154"/>
      <c r="DHD236" s="154"/>
      <c r="DHE236" s="154"/>
      <c r="DHF236" s="154"/>
      <c r="DHG236" s="154"/>
      <c r="DHH236" s="154"/>
      <c r="DHI236" s="154"/>
      <c r="DHJ236" s="154"/>
      <c r="DHK236" s="154"/>
      <c r="DHL236" s="154"/>
      <c r="DHM236" s="154"/>
      <c r="DHN236" s="154"/>
      <c r="DHO236" s="154"/>
      <c r="DHP236" s="154"/>
      <c r="DHQ236" s="154"/>
      <c r="DHR236" s="154"/>
      <c r="DHS236" s="154"/>
      <c r="DHT236" s="154"/>
      <c r="DHU236" s="154"/>
      <c r="DHV236" s="154"/>
      <c r="DHW236" s="154"/>
      <c r="DHX236" s="154"/>
      <c r="DHY236" s="154"/>
      <c r="DHZ236" s="154"/>
      <c r="DIA236" s="154"/>
      <c r="DIB236" s="154"/>
      <c r="DIC236" s="154"/>
      <c r="DID236" s="154"/>
      <c r="DIE236" s="154"/>
      <c r="DIF236" s="154"/>
      <c r="DIG236" s="154"/>
      <c r="DIH236" s="154"/>
      <c r="DII236" s="154"/>
      <c r="DIJ236" s="154"/>
      <c r="DIK236" s="154"/>
      <c r="DIL236" s="154"/>
      <c r="DIM236" s="154"/>
      <c r="DIN236" s="154"/>
      <c r="DIO236" s="154"/>
      <c r="DIP236" s="154"/>
      <c r="DIQ236" s="154"/>
      <c r="DIR236" s="154"/>
      <c r="DIS236" s="154"/>
      <c r="DIT236" s="154"/>
      <c r="DIU236" s="154"/>
      <c r="DIV236" s="154"/>
      <c r="DIW236" s="154"/>
      <c r="DIX236" s="154"/>
      <c r="DIY236" s="154"/>
      <c r="DIZ236" s="154"/>
      <c r="DJA236" s="154"/>
      <c r="DJB236" s="154"/>
      <c r="DJC236" s="154"/>
      <c r="DJD236" s="154"/>
      <c r="DJE236" s="154"/>
      <c r="DJF236" s="154"/>
      <c r="DJG236" s="154"/>
      <c r="DJH236" s="154"/>
      <c r="DJI236" s="154"/>
      <c r="DJJ236" s="154"/>
      <c r="DJK236" s="154"/>
      <c r="DJL236" s="154"/>
      <c r="DJM236" s="154"/>
      <c r="DJN236" s="154"/>
      <c r="DJO236" s="154"/>
      <c r="DJP236" s="154"/>
      <c r="DJQ236" s="154"/>
      <c r="DJR236" s="154"/>
      <c r="DJS236" s="154"/>
      <c r="DJT236" s="154"/>
      <c r="DJU236" s="154"/>
      <c r="DJV236" s="154"/>
      <c r="DJW236" s="154"/>
      <c r="DJX236" s="154"/>
      <c r="DJY236" s="154"/>
      <c r="DJZ236" s="154"/>
      <c r="DKA236" s="154"/>
      <c r="DKB236" s="154"/>
      <c r="DKC236" s="154"/>
      <c r="DKD236" s="154"/>
      <c r="DKE236" s="154"/>
      <c r="DKF236" s="154"/>
      <c r="DKG236" s="154"/>
      <c r="DKH236" s="154"/>
      <c r="DKI236" s="154"/>
      <c r="DKJ236" s="154"/>
      <c r="DKK236" s="154"/>
      <c r="DKL236" s="154"/>
      <c r="DKM236" s="154"/>
      <c r="DKN236" s="154"/>
      <c r="DKO236" s="154"/>
      <c r="DKP236" s="154"/>
      <c r="DKQ236" s="154"/>
      <c r="DKR236" s="154"/>
      <c r="DKS236" s="154"/>
      <c r="DKT236" s="154"/>
      <c r="DKU236" s="154"/>
      <c r="DKV236" s="154"/>
      <c r="DKW236" s="154"/>
      <c r="DKX236" s="154"/>
      <c r="DKY236" s="154"/>
      <c r="DKZ236" s="154"/>
      <c r="DLA236" s="154"/>
      <c r="DLB236" s="154"/>
      <c r="DLC236" s="154"/>
      <c r="DLD236" s="154"/>
      <c r="DLE236" s="154"/>
      <c r="DLF236" s="154"/>
      <c r="DLG236" s="154"/>
      <c r="DLH236" s="154"/>
      <c r="DLI236" s="154"/>
      <c r="DLJ236" s="154"/>
      <c r="DLK236" s="154"/>
      <c r="DLL236" s="154"/>
      <c r="DLM236" s="154"/>
      <c r="DLN236" s="154"/>
      <c r="DLO236" s="154"/>
      <c r="DLP236" s="154"/>
      <c r="DLQ236" s="154"/>
      <c r="DLR236" s="154"/>
      <c r="DLS236" s="154"/>
      <c r="DLT236" s="154"/>
      <c r="DLU236" s="154"/>
      <c r="DLV236" s="154"/>
      <c r="DLW236" s="154"/>
      <c r="DLX236" s="154"/>
      <c r="DLY236" s="154"/>
      <c r="DLZ236" s="154"/>
      <c r="DMA236" s="154"/>
      <c r="DMB236" s="154"/>
      <c r="DMC236" s="154"/>
      <c r="DMD236" s="154"/>
      <c r="DME236" s="154"/>
      <c r="DMF236" s="154"/>
      <c r="DMG236" s="154"/>
      <c r="DMH236" s="154"/>
      <c r="DMI236" s="154"/>
      <c r="DMJ236" s="154"/>
      <c r="DMK236" s="154"/>
      <c r="DML236" s="154"/>
      <c r="DMM236" s="154"/>
      <c r="DMN236" s="154"/>
      <c r="DMO236" s="154"/>
      <c r="DMP236" s="154"/>
      <c r="DMQ236" s="154"/>
      <c r="DMR236" s="154"/>
      <c r="DMS236" s="154"/>
      <c r="DMT236" s="154"/>
      <c r="DMU236" s="154"/>
      <c r="DMV236" s="154"/>
      <c r="DMW236" s="154"/>
      <c r="DMX236" s="154"/>
      <c r="DMY236" s="154"/>
      <c r="DMZ236" s="154"/>
      <c r="DNA236" s="154"/>
      <c r="DNB236" s="154"/>
      <c r="DNC236" s="154"/>
      <c r="DND236" s="154"/>
      <c r="DNE236" s="154"/>
      <c r="DNF236" s="154"/>
      <c r="DNG236" s="154"/>
      <c r="DNH236" s="154"/>
      <c r="DNI236" s="154"/>
      <c r="DNJ236" s="154"/>
      <c r="DNK236" s="154"/>
      <c r="DNL236" s="154"/>
      <c r="DNM236" s="154"/>
      <c r="DNN236" s="154"/>
      <c r="DNO236" s="154"/>
      <c r="DNP236" s="154"/>
      <c r="DNQ236" s="154"/>
      <c r="DNR236" s="154"/>
      <c r="DNS236" s="154"/>
      <c r="DNT236" s="154"/>
      <c r="DNU236" s="154"/>
      <c r="DNV236" s="154"/>
      <c r="DNW236" s="154"/>
      <c r="DNX236" s="154"/>
      <c r="DNY236" s="154"/>
      <c r="DNZ236" s="154"/>
      <c r="DOA236" s="154"/>
      <c r="DOB236" s="154"/>
      <c r="DOC236" s="154"/>
      <c r="DOD236" s="154"/>
      <c r="DOE236" s="154"/>
      <c r="DOF236" s="154"/>
      <c r="DOG236" s="154"/>
      <c r="DOH236" s="154"/>
      <c r="DOI236" s="154"/>
      <c r="DOJ236" s="154"/>
      <c r="DOK236" s="154"/>
      <c r="DOL236" s="154"/>
      <c r="DOM236" s="154"/>
      <c r="DON236" s="154"/>
      <c r="DOO236" s="154"/>
      <c r="DOP236" s="154"/>
      <c r="DOQ236" s="154"/>
      <c r="DOR236" s="154"/>
      <c r="DOS236" s="154"/>
      <c r="DOT236" s="154"/>
      <c r="DOU236" s="154"/>
      <c r="DOV236" s="154"/>
      <c r="DOW236" s="154"/>
      <c r="DOX236" s="154"/>
      <c r="DOY236" s="154"/>
      <c r="DOZ236" s="154"/>
      <c r="DPA236" s="154"/>
      <c r="DPB236" s="154"/>
      <c r="DPC236" s="154"/>
      <c r="DPD236" s="154"/>
      <c r="DPE236" s="154"/>
      <c r="DPF236" s="154"/>
      <c r="DPG236" s="154"/>
      <c r="DPH236" s="154"/>
      <c r="DPI236" s="154"/>
      <c r="DPJ236" s="154"/>
      <c r="DPK236" s="154"/>
      <c r="DPL236" s="154"/>
      <c r="DPM236" s="154"/>
      <c r="DPN236" s="154"/>
      <c r="DPO236" s="154"/>
      <c r="DPP236" s="154"/>
      <c r="DPQ236" s="154"/>
      <c r="DPR236" s="154"/>
      <c r="DPS236" s="154"/>
      <c r="DPT236" s="154"/>
      <c r="DPU236" s="154"/>
      <c r="DPV236" s="154"/>
      <c r="DPW236" s="154"/>
      <c r="DPX236" s="154"/>
      <c r="DPY236" s="154"/>
      <c r="DPZ236" s="154"/>
      <c r="DQA236" s="154"/>
      <c r="DQB236" s="154"/>
      <c r="DQC236" s="154"/>
      <c r="DQD236" s="154"/>
      <c r="DQE236" s="154"/>
      <c r="DQF236" s="154"/>
      <c r="DQG236" s="154"/>
      <c r="DQH236" s="154"/>
      <c r="DQI236" s="154"/>
      <c r="DQJ236" s="154"/>
      <c r="DQK236" s="154"/>
      <c r="DQL236" s="154"/>
      <c r="DQM236" s="154"/>
      <c r="DQN236" s="154"/>
      <c r="DQO236" s="154"/>
      <c r="DQP236" s="154"/>
      <c r="DQQ236" s="154"/>
      <c r="DQR236" s="154"/>
      <c r="DQS236" s="154"/>
      <c r="DQT236" s="154"/>
      <c r="DQU236" s="154"/>
      <c r="DQV236" s="154"/>
      <c r="DQW236" s="154"/>
      <c r="DQX236" s="154"/>
      <c r="DQY236" s="154"/>
      <c r="DQZ236" s="154"/>
      <c r="DRA236" s="154"/>
      <c r="DRB236" s="154"/>
      <c r="DRC236" s="154"/>
      <c r="DRD236" s="154"/>
      <c r="DRE236" s="154"/>
      <c r="DRF236" s="154"/>
      <c r="DRG236" s="154"/>
      <c r="DRH236" s="154"/>
      <c r="DRI236" s="154"/>
      <c r="DRJ236" s="154"/>
      <c r="DRK236" s="154"/>
      <c r="DRL236" s="154"/>
      <c r="DRM236" s="154"/>
      <c r="DRN236" s="154"/>
      <c r="DRO236" s="154"/>
      <c r="DRP236" s="154"/>
      <c r="DRQ236" s="154"/>
      <c r="DRR236" s="154"/>
      <c r="DRS236" s="154"/>
      <c r="DRT236" s="154"/>
      <c r="DRU236" s="154"/>
      <c r="DRV236" s="154"/>
      <c r="DRW236" s="154"/>
      <c r="DRX236" s="154"/>
      <c r="DRY236" s="154"/>
      <c r="DRZ236" s="154"/>
      <c r="DSA236" s="154"/>
      <c r="DSB236" s="154"/>
      <c r="DSC236" s="154"/>
      <c r="DSD236" s="154"/>
      <c r="DSE236" s="154"/>
      <c r="DSF236" s="154"/>
      <c r="DSG236" s="154"/>
      <c r="DSH236" s="154"/>
      <c r="DSI236" s="154"/>
      <c r="DSJ236" s="154"/>
      <c r="DSK236" s="154"/>
      <c r="DSL236" s="154"/>
      <c r="DSM236" s="154"/>
      <c r="DSN236" s="154"/>
      <c r="DSO236" s="154"/>
      <c r="DSP236" s="154"/>
      <c r="DSQ236" s="154"/>
      <c r="DSR236" s="154"/>
      <c r="DSS236" s="154"/>
      <c r="DST236" s="154"/>
      <c r="DSU236" s="154"/>
      <c r="DSV236" s="154"/>
      <c r="DSW236" s="154"/>
      <c r="DSX236" s="154"/>
      <c r="DSY236" s="154"/>
      <c r="DSZ236" s="154"/>
      <c r="DTA236" s="154"/>
      <c r="DTB236" s="154"/>
      <c r="DTC236" s="154"/>
      <c r="DTD236" s="154"/>
      <c r="DTE236" s="154"/>
      <c r="DTF236" s="154"/>
      <c r="DTG236" s="154"/>
      <c r="DTH236" s="154"/>
      <c r="DTI236" s="154"/>
      <c r="DTJ236" s="154"/>
      <c r="DTK236" s="154"/>
      <c r="DTL236" s="154"/>
      <c r="DTM236" s="154"/>
      <c r="DTN236" s="154"/>
      <c r="DTO236" s="154"/>
      <c r="DTP236" s="154"/>
      <c r="DTQ236" s="154"/>
      <c r="DTR236" s="154"/>
      <c r="DTS236" s="154"/>
      <c r="DTT236" s="154"/>
      <c r="DTU236" s="154"/>
      <c r="DTV236" s="154"/>
      <c r="DTW236" s="154"/>
      <c r="DTX236" s="154"/>
      <c r="DTY236" s="154"/>
      <c r="DTZ236" s="154"/>
      <c r="DUA236" s="154"/>
      <c r="DUB236" s="154"/>
      <c r="DUC236" s="154"/>
      <c r="DUD236" s="154"/>
      <c r="DUE236" s="154"/>
      <c r="DUF236" s="154"/>
      <c r="DUG236" s="154"/>
      <c r="DUH236" s="154"/>
      <c r="DUI236" s="154"/>
      <c r="DUJ236" s="154"/>
      <c r="DUK236" s="154"/>
      <c r="DUL236" s="154"/>
      <c r="DUM236" s="154"/>
      <c r="DUN236" s="154"/>
      <c r="DUO236" s="154"/>
      <c r="DUP236" s="154"/>
      <c r="DUQ236" s="154"/>
      <c r="DUR236" s="154"/>
      <c r="DUS236" s="154"/>
      <c r="DUT236" s="154"/>
      <c r="DUU236" s="154"/>
      <c r="DUV236" s="154"/>
      <c r="DUW236" s="154"/>
      <c r="DUX236" s="154"/>
      <c r="DUY236" s="154"/>
      <c r="DUZ236" s="154"/>
      <c r="DVA236" s="154"/>
      <c r="DVB236" s="154"/>
      <c r="DVC236" s="154"/>
      <c r="DVD236" s="154"/>
      <c r="DVE236" s="154"/>
      <c r="DVF236" s="154"/>
      <c r="DVG236" s="154"/>
      <c r="DVH236" s="154"/>
      <c r="DVI236" s="154"/>
      <c r="DVJ236" s="154"/>
      <c r="DVK236" s="154"/>
      <c r="DVL236" s="154"/>
      <c r="DVM236" s="154"/>
      <c r="DVN236" s="154"/>
      <c r="DVO236" s="154"/>
      <c r="DVP236" s="154"/>
      <c r="DVQ236" s="154"/>
      <c r="DVR236" s="154"/>
      <c r="DVS236" s="154"/>
      <c r="DVT236" s="154"/>
      <c r="DVU236" s="154"/>
      <c r="DVV236" s="154"/>
      <c r="DVW236" s="154"/>
      <c r="DVX236" s="154"/>
      <c r="DVY236" s="154"/>
      <c r="DVZ236" s="154"/>
      <c r="DWA236" s="154"/>
      <c r="DWB236" s="154"/>
      <c r="DWC236" s="154"/>
      <c r="DWD236" s="154"/>
      <c r="DWE236" s="154"/>
      <c r="DWF236" s="154"/>
      <c r="DWG236" s="154"/>
      <c r="DWH236" s="154"/>
      <c r="DWI236" s="154"/>
      <c r="DWJ236" s="154"/>
      <c r="DWK236" s="154"/>
      <c r="DWL236" s="154"/>
      <c r="DWM236" s="154"/>
      <c r="DWN236" s="154"/>
      <c r="DWO236" s="154"/>
      <c r="DWP236" s="154"/>
      <c r="DWQ236" s="154"/>
      <c r="DWR236" s="154"/>
      <c r="DWS236" s="154"/>
      <c r="DWT236" s="154"/>
      <c r="DWU236" s="154"/>
      <c r="DWV236" s="154"/>
      <c r="DWW236" s="154"/>
      <c r="DWX236" s="154"/>
      <c r="DWY236" s="154"/>
      <c r="DWZ236" s="154"/>
      <c r="DXA236" s="154"/>
      <c r="DXB236" s="154"/>
      <c r="DXC236" s="154"/>
      <c r="DXD236" s="154"/>
      <c r="DXE236" s="154"/>
      <c r="DXF236" s="154"/>
      <c r="DXG236" s="154"/>
      <c r="DXH236" s="154"/>
      <c r="DXI236" s="154"/>
      <c r="DXJ236" s="154"/>
      <c r="DXK236" s="154"/>
      <c r="DXL236" s="154"/>
      <c r="DXM236" s="154"/>
      <c r="DXN236" s="154"/>
      <c r="DXO236" s="154"/>
      <c r="DXP236" s="154"/>
      <c r="DXQ236" s="154"/>
      <c r="DXR236" s="154"/>
      <c r="DXS236" s="154"/>
      <c r="DXT236" s="154"/>
      <c r="DXU236" s="154"/>
      <c r="DXV236" s="154"/>
      <c r="DXW236" s="154"/>
      <c r="DXX236" s="154"/>
      <c r="DXY236" s="154"/>
      <c r="DXZ236" s="154"/>
      <c r="DYA236" s="154"/>
      <c r="DYB236" s="154"/>
      <c r="DYC236" s="154"/>
      <c r="DYD236" s="154"/>
      <c r="DYE236" s="154"/>
      <c r="DYF236" s="154"/>
      <c r="DYG236" s="154"/>
      <c r="DYH236" s="154"/>
      <c r="DYI236" s="154"/>
      <c r="DYJ236" s="154"/>
      <c r="DYK236" s="154"/>
      <c r="DYL236" s="154"/>
      <c r="DYM236" s="154"/>
      <c r="DYN236" s="154"/>
      <c r="DYO236" s="154"/>
      <c r="DYP236" s="154"/>
      <c r="DYQ236" s="154"/>
      <c r="DYR236" s="154"/>
      <c r="DYS236" s="154"/>
      <c r="DYT236" s="154"/>
      <c r="DYU236" s="154"/>
      <c r="DYV236" s="154"/>
      <c r="DYW236" s="154"/>
      <c r="DYX236" s="154"/>
      <c r="DYY236" s="154"/>
      <c r="DYZ236" s="154"/>
      <c r="DZA236" s="154"/>
      <c r="DZB236" s="154"/>
      <c r="DZC236" s="154"/>
      <c r="DZD236" s="154"/>
      <c r="DZE236" s="154"/>
      <c r="DZF236" s="154"/>
      <c r="DZG236" s="154"/>
      <c r="DZH236" s="154"/>
      <c r="DZI236" s="154"/>
      <c r="DZJ236" s="154"/>
      <c r="DZK236" s="154"/>
      <c r="DZL236" s="154"/>
      <c r="DZM236" s="154"/>
      <c r="DZN236" s="154"/>
      <c r="DZO236" s="154"/>
      <c r="DZP236" s="154"/>
      <c r="DZQ236" s="154"/>
      <c r="DZR236" s="154"/>
      <c r="DZS236" s="154"/>
      <c r="DZT236" s="154"/>
      <c r="DZU236" s="154"/>
      <c r="DZV236" s="154"/>
      <c r="DZW236" s="154"/>
      <c r="DZX236" s="154"/>
      <c r="DZY236" s="154"/>
      <c r="DZZ236" s="154"/>
      <c r="EAA236" s="154"/>
      <c r="EAB236" s="154"/>
      <c r="EAC236" s="154"/>
      <c r="EAD236" s="154"/>
      <c r="EAE236" s="154"/>
      <c r="EAF236" s="154"/>
      <c r="EAG236" s="154"/>
      <c r="EAH236" s="154"/>
      <c r="EAI236" s="154"/>
      <c r="EAJ236" s="154"/>
      <c r="EAK236" s="154"/>
      <c r="EAL236" s="154"/>
      <c r="EAM236" s="154"/>
      <c r="EAN236" s="154"/>
      <c r="EAO236" s="154"/>
      <c r="EAP236" s="154"/>
      <c r="EAQ236" s="154"/>
      <c r="EAR236" s="154"/>
      <c r="EAS236" s="154"/>
      <c r="EAT236" s="154"/>
      <c r="EAU236" s="154"/>
      <c r="EAV236" s="154"/>
      <c r="EAW236" s="154"/>
      <c r="EAX236" s="154"/>
      <c r="EAY236" s="154"/>
      <c r="EAZ236" s="154"/>
      <c r="EBA236" s="154"/>
      <c r="EBB236" s="154"/>
      <c r="EBC236" s="154"/>
      <c r="EBD236" s="154"/>
      <c r="EBE236" s="154"/>
      <c r="EBF236" s="154"/>
      <c r="EBG236" s="154"/>
      <c r="EBH236" s="154"/>
      <c r="EBI236" s="154"/>
      <c r="EBJ236" s="154"/>
      <c r="EBK236" s="154"/>
      <c r="EBL236" s="154"/>
      <c r="EBM236" s="154"/>
      <c r="EBN236" s="154"/>
      <c r="EBO236" s="154"/>
      <c r="EBP236" s="154"/>
      <c r="EBQ236" s="154"/>
      <c r="EBR236" s="154"/>
      <c r="EBS236" s="154"/>
      <c r="EBT236" s="154"/>
      <c r="EBU236" s="154"/>
      <c r="EBV236" s="154"/>
      <c r="EBW236" s="154"/>
      <c r="EBX236" s="154"/>
      <c r="EBY236" s="154"/>
      <c r="EBZ236" s="154"/>
      <c r="ECA236" s="154"/>
      <c r="ECB236" s="154"/>
      <c r="ECC236" s="154"/>
      <c r="ECD236" s="154"/>
      <c r="ECE236" s="154"/>
      <c r="ECF236" s="154"/>
      <c r="ECG236" s="154"/>
      <c r="ECH236" s="154"/>
      <c r="ECI236" s="154"/>
      <c r="ECJ236" s="154"/>
      <c r="ECK236" s="154"/>
      <c r="ECL236" s="154"/>
      <c r="ECM236" s="154"/>
      <c r="ECN236" s="154"/>
      <c r="ECO236" s="154"/>
      <c r="ECP236" s="154"/>
      <c r="ECQ236" s="154"/>
      <c r="ECR236" s="154"/>
      <c r="ECS236" s="154"/>
      <c r="ECT236" s="154"/>
      <c r="ECU236" s="154"/>
      <c r="ECV236" s="154"/>
      <c r="ECW236" s="154"/>
      <c r="ECX236" s="154"/>
      <c r="ECY236" s="154"/>
      <c r="ECZ236" s="154"/>
      <c r="EDA236" s="154"/>
      <c r="EDB236" s="154"/>
      <c r="EDC236" s="154"/>
      <c r="EDD236" s="154"/>
      <c r="EDE236" s="154"/>
      <c r="EDF236" s="154"/>
      <c r="EDG236" s="154"/>
      <c r="EDH236" s="154"/>
      <c r="EDI236" s="154"/>
      <c r="EDJ236" s="154"/>
      <c r="EDK236" s="154"/>
      <c r="EDL236" s="154"/>
      <c r="EDM236" s="154"/>
      <c r="EDN236" s="154"/>
      <c r="EDO236" s="154"/>
      <c r="EDP236" s="154"/>
      <c r="EDQ236" s="154"/>
      <c r="EDR236" s="154"/>
      <c r="EDS236" s="154"/>
      <c r="EDT236" s="154"/>
      <c r="EDU236" s="154"/>
      <c r="EDV236" s="154"/>
      <c r="EDW236" s="154"/>
      <c r="EDX236" s="154"/>
      <c r="EDY236" s="154"/>
      <c r="EDZ236" s="154"/>
      <c r="EEA236" s="154"/>
      <c r="EEB236" s="154"/>
      <c r="EEC236" s="154"/>
      <c r="EED236" s="154"/>
      <c r="EEE236" s="154"/>
      <c r="EEF236" s="154"/>
      <c r="EEG236" s="154"/>
      <c r="EEH236" s="154"/>
      <c r="EEI236" s="154"/>
      <c r="EEJ236" s="154"/>
      <c r="EEK236" s="154"/>
      <c r="EEL236" s="154"/>
      <c r="EEM236" s="154"/>
      <c r="EEN236" s="154"/>
      <c r="EEO236" s="154"/>
      <c r="EEP236" s="154"/>
      <c r="EEQ236" s="154"/>
      <c r="EER236" s="154"/>
      <c r="EES236" s="154"/>
      <c r="EET236" s="154"/>
      <c r="EEU236" s="154"/>
      <c r="EEV236" s="154"/>
      <c r="EEW236" s="154"/>
      <c r="EEX236" s="154"/>
      <c r="EEY236" s="154"/>
      <c r="EEZ236" s="154"/>
      <c r="EFA236" s="154"/>
      <c r="EFB236" s="154"/>
      <c r="EFC236" s="154"/>
      <c r="EFD236" s="154"/>
      <c r="EFE236" s="154"/>
      <c r="EFF236" s="154"/>
      <c r="EFG236" s="154"/>
      <c r="EFH236" s="154"/>
      <c r="EFI236" s="154"/>
      <c r="EFJ236" s="154"/>
      <c r="EFK236" s="154"/>
      <c r="EFL236" s="154"/>
      <c r="EFM236" s="154"/>
      <c r="EFN236" s="154"/>
      <c r="EFO236" s="154"/>
      <c r="EFP236" s="154"/>
      <c r="EFQ236" s="154"/>
      <c r="EFR236" s="154"/>
      <c r="EFS236" s="154"/>
      <c r="EFT236" s="154"/>
      <c r="EFU236" s="154"/>
      <c r="EFV236" s="154"/>
      <c r="EFW236" s="154"/>
      <c r="EFX236" s="154"/>
      <c r="EFY236" s="154"/>
      <c r="EFZ236" s="154"/>
      <c r="EGA236" s="154"/>
      <c r="EGB236" s="154"/>
      <c r="EGC236" s="154"/>
      <c r="EGD236" s="154"/>
      <c r="EGE236" s="154"/>
      <c r="EGF236" s="154"/>
      <c r="EGG236" s="154"/>
      <c r="EGH236" s="154"/>
      <c r="EGI236" s="154"/>
      <c r="EGJ236" s="154"/>
      <c r="EGK236" s="154"/>
      <c r="EGL236" s="154"/>
      <c r="EGM236" s="154"/>
      <c r="EGN236" s="154"/>
      <c r="EGO236" s="154"/>
      <c r="EGP236" s="154"/>
      <c r="EGQ236" s="154"/>
      <c r="EGR236" s="154"/>
      <c r="EGS236" s="154"/>
      <c r="EGT236" s="154"/>
      <c r="EGU236" s="154"/>
      <c r="EGV236" s="154"/>
      <c r="EGW236" s="154"/>
      <c r="EGX236" s="154"/>
      <c r="EGY236" s="154"/>
      <c r="EGZ236" s="154"/>
      <c r="EHA236" s="154"/>
      <c r="EHB236" s="154"/>
      <c r="EHC236" s="154"/>
      <c r="EHD236" s="154"/>
      <c r="EHE236" s="154"/>
      <c r="EHF236" s="154"/>
      <c r="EHG236" s="154"/>
      <c r="EHH236" s="154"/>
      <c r="EHI236" s="154"/>
      <c r="EHJ236" s="154"/>
      <c r="EHK236" s="154"/>
      <c r="EHL236" s="154"/>
      <c r="EHM236" s="154"/>
      <c r="EHN236" s="154"/>
      <c r="EHO236" s="154"/>
      <c r="EHP236" s="154"/>
      <c r="EHQ236" s="154"/>
      <c r="EHR236" s="154"/>
      <c r="EHS236" s="154"/>
      <c r="EHT236" s="154"/>
      <c r="EHU236" s="154"/>
      <c r="EHV236" s="154"/>
      <c r="EHW236" s="154"/>
      <c r="EHX236" s="154"/>
      <c r="EHY236" s="154"/>
      <c r="EHZ236" s="154"/>
      <c r="EIA236" s="154"/>
      <c r="EIB236" s="154"/>
      <c r="EIC236" s="154"/>
      <c r="EID236" s="154"/>
      <c r="EIE236" s="154"/>
      <c r="EIF236" s="154"/>
      <c r="EIG236" s="154"/>
      <c r="EIH236" s="154"/>
      <c r="EII236" s="154"/>
      <c r="EIJ236" s="154"/>
      <c r="EIK236" s="154"/>
      <c r="EIL236" s="154"/>
      <c r="EIM236" s="154"/>
      <c r="EIN236" s="154"/>
      <c r="EIO236" s="154"/>
      <c r="EIP236" s="154"/>
      <c r="EIQ236" s="154"/>
      <c r="EIR236" s="154"/>
      <c r="EIS236" s="154"/>
      <c r="EIT236" s="154"/>
      <c r="EIU236" s="154"/>
      <c r="EIV236" s="154"/>
      <c r="EIW236" s="154"/>
      <c r="EIX236" s="154"/>
      <c r="EIY236" s="154"/>
      <c r="EIZ236" s="154"/>
      <c r="EJA236" s="154"/>
      <c r="EJB236" s="154"/>
      <c r="EJC236" s="154"/>
      <c r="EJD236" s="154"/>
      <c r="EJE236" s="154"/>
      <c r="EJF236" s="154"/>
      <c r="EJG236" s="154"/>
      <c r="EJH236" s="154"/>
      <c r="EJI236" s="154"/>
      <c r="EJJ236" s="154"/>
      <c r="EJK236" s="154"/>
      <c r="EJL236" s="154"/>
      <c r="EJM236" s="154"/>
      <c r="EJN236" s="154"/>
      <c r="EJO236" s="154"/>
      <c r="EJP236" s="154"/>
      <c r="EJQ236" s="154"/>
      <c r="EJR236" s="154"/>
      <c r="EJS236" s="154"/>
      <c r="EJT236" s="154"/>
      <c r="EJU236" s="154"/>
      <c r="EJV236" s="154"/>
      <c r="EJW236" s="154"/>
      <c r="EJX236" s="154"/>
      <c r="EJY236" s="154"/>
      <c r="EJZ236" s="154"/>
      <c r="EKA236" s="154"/>
      <c r="EKB236" s="154"/>
      <c r="EKC236" s="154"/>
      <c r="EKD236" s="154"/>
      <c r="EKE236" s="154"/>
      <c r="EKF236" s="154"/>
      <c r="EKG236" s="154"/>
      <c r="EKH236" s="154"/>
      <c r="EKI236" s="154"/>
      <c r="EKJ236" s="154"/>
      <c r="EKK236" s="154"/>
      <c r="EKL236" s="154"/>
      <c r="EKM236" s="154"/>
      <c r="EKN236" s="154"/>
      <c r="EKO236" s="154"/>
      <c r="EKP236" s="154"/>
      <c r="EKQ236" s="154"/>
      <c r="EKR236" s="154"/>
      <c r="EKS236" s="154"/>
      <c r="EKT236" s="154"/>
      <c r="EKU236" s="154"/>
      <c r="EKV236" s="154"/>
      <c r="EKW236" s="154"/>
      <c r="EKX236" s="154"/>
      <c r="EKY236" s="154"/>
      <c r="EKZ236" s="154"/>
      <c r="ELA236" s="154"/>
      <c r="ELB236" s="154"/>
      <c r="ELC236" s="154"/>
      <c r="ELD236" s="154"/>
      <c r="ELE236" s="154"/>
      <c r="ELF236" s="154"/>
      <c r="ELG236" s="154"/>
      <c r="ELH236" s="154"/>
      <c r="ELI236" s="154"/>
      <c r="ELJ236" s="154"/>
      <c r="ELK236" s="154"/>
      <c r="ELL236" s="154"/>
      <c r="ELM236" s="154"/>
      <c r="ELN236" s="154"/>
      <c r="ELO236" s="154"/>
      <c r="ELP236" s="154"/>
      <c r="ELQ236" s="154"/>
      <c r="ELR236" s="154"/>
      <c r="ELS236" s="154"/>
      <c r="ELT236" s="154"/>
      <c r="ELU236" s="154"/>
      <c r="ELV236" s="154"/>
      <c r="ELW236" s="154"/>
      <c r="ELX236" s="154"/>
      <c r="ELY236" s="154"/>
      <c r="ELZ236" s="154"/>
      <c r="EMA236" s="154"/>
      <c r="EMB236" s="154"/>
      <c r="EMC236" s="154"/>
      <c r="EMD236" s="154"/>
      <c r="EME236" s="154"/>
      <c r="EMF236" s="154"/>
      <c r="EMG236" s="154"/>
      <c r="EMH236" s="154"/>
      <c r="EMI236" s="154"/>
      <c r="EMJ236" s="154"/>
      <c r="EMK236" s="154"/>
      <c r="EML236" s="154"/>
      <c r="EMM236" s="154"/>
      <c r="EMN236" s="154"/>
      <c r="EMO236" s="154"/>
      <c r="EMP236" s="154"/>
      <c r="EMQ236" s="154"/>
      <c r="EMR236" s="154"/>
      <c r="EMS236" s="154"/>
      <c r="EMT236" s="154"/>
      <c r="EMU236" s="154"/>
      <c r="EMV236" s="154"/>
      <c r="EMW236" s="154"/>
      <c r="EMX236" s="154"/>
      <c r="EMY236" s="154"/>
      <c r="EMZ236" s="154"/>
      <c r="ENA236" s="154"/>
      <c r="ENB236" s="154"/>
      <c r="ENC236" s="154"/>
      <c r="END236" s="154"/>
      <c r="ENE236" s="154"/>
      <c r="ENF236" s="154"/>
      <c r="ENG236" s="154"/>
      <c r="ENH236" s="154"/>
      <c r="ENI236" s="154"/>
      <c r="ENJ236" s="154"/>
      <c r="ENK236" s="154"/>
      <c r="ENL236" s="154"/>
      <c r="ENM236" s="154"/>
      <c r="ENN236" s="154"/>
      <c r="ENO236" s="154"/>
      <c r="ENP236" s="154"/>
      <c r="ENQ236" s="154"/>
      <c r="ENR236" s="154"/>
      <c r="ENS236" s="154"/>
      <c r="ENT236" s="154"/>
      <c r="ENU236" s="154"/>
      <c r="ENV236" s="154"/>
      <c r="ENW236" s="154"/>
      <c r="ENX236" s="154"/>
      <c r="ENY236" s="154"/>
      <c r="ENZ236" s="154"/>
      <c r="EOA236" s="154"/>
      <c r="EOB236" s="154"/>
      <c r="EOC236" s="154"/>
      <c r="EOD236" s="154"/>
      <c r="EOE236" s="154"/>
      <c r="EOF236" s="154"/>
      <c r="EOG236" s="154"/>
      <c r="EOH236" s="154"/>
      <c r="EOI236" s="154"/>
      <c r="EOJ236" s="154"/>
      <c r="EOK236" s="154"/>
      <c r="EOL236" s="154"/>
      <c r="EOM236" s="154"/>
      <c r="EON236" s="154"/>
      <c r="EOO236" s="154"/>
      <c r="EOP236" s="154"/>
      <c r="EOQ236" s="154"/>
      <c r="EOR236" s="154"/>
      <c r="EOS236" s="154"/>
      <c r="EOT236" s="154"/>
      <c r="EOU236" s="154"/>
      <c r="EOV236" s="154"/>
      <c r="EOW236" s="154"/>
      <c r="EOX236" s="154"/>
      <c r="EOY236" s="154"/>
      <c r="EOZ236" s="154"/>
      <c r="EPA236" s="154"/>
      <c r="EPB236" s="154"/>
      <c r="EPC236" s="154"/>
      <c r="EPD236" s="154"/>
      <c r="EPE236" s="154"/>
      <c r="EPF236" s="154"/>
      <c r="EPG236" s="154"/>
      <c r="EPH236" s="154"/>
      <c r="EPI236" s="154"/>
      <c r="EPJ236" s="154"/>
      <c r="EPK236" s="154"/>
      <c r="EPL236" s="154"/>
      <c r="EPM236" s="154"/>
      <c r="EPN236" s="154"/>
      <c r="EPO236" s="154"/>
      <c r="EPP236" s="154"/>
      <c r="EPQ236" s="154"/>
      <c r="EPR236" s="154"/>
      <c r="EPS236" s="154"/>
      <c r="EPT236" s="154"/>
      <c r="EPU236" s="154"/>
      <c r="EPV236" s="154"/>
      <c r="EPW236" s="154"/>
      <c r="EPX236" s="154"/>
      <c r="EPY236" s="154"/>
      <c r="EPZ236" s="154"/>
      <c r="EQA236" s="154"/>
      <c r="EQB236" s="154"/>
      <c r="EQC236" s="154"/>
      <c r="EQD236" s="154"/>
      <c r="EQE236" s="154"/>
      <c r="EQF236" s="154"/>
      <c r="EQG236" s="154"/>
      <c r="EQH236" s="154"/>
      <c r="EQI236" s="154"/>
      <c r="EQJ236" s="154"/>
      <c r="EQK236" s="154"/>
      <c r="EQL236" s="154"/>
      <c r="EQM236" s="154"/>
      <c r="EQN236" s="154"/>
      <c r="EQO236" s="154"/>
      <c r="EQP236" s="154"/>
      <c r="EQQ236" s="154"/>
      <c r="EQR236" s="154"/>
      <c r="EQS236" s="154"/>
      <c r="EQT236" s="154"/>
      <c r="EQU236" s="154"/>
      <c r="EQV236" s="154"/>
      <c r="EQW236" s="154"/>
      <c r="EQX236" s="154"/>
      <c r="EQY236" s="154"/>
      <c r="EQZ236" s="154"/>
      <c r="ERA236" s="154"/>
      <c r="ERB236" s="154"/>
      <c r="ERC236" s="154"/>
      <c r="ERD236" s="154"/>
      <c r="ERE236" s="154"/>
      <c r="ERF236" s="154"/>
      <c r="ERG236" s="154"/>
      <c r="ERH236" s="154"/>
      <c r="ERI236" s="154"/>
      <c r="ERJ236" s="154"/>
      <c r="ERK236" s="154"/>
      <c r="ERL236" s="154"/>
      <c r="ERM236" s="154"/>
      <c r="ERN236" s="154"/>
      <c r="ERO236" s="154"/>
      <c r="ERP236" s="154"/>
      <c r="ERQ236" s="154"/>
      <c r="ERR236" s="154"/>
      <c r="ERS236" s="154"/>
      <c r="ERT236" s="154"/>
      <c r="ERU236" s="154"/>
      <c r="ERV236" s="154"/>
      <c r="ERW236" s="154"/>
      <c r="ERX236" s="154"/>
      <c r="ERY236" s="154"/>
      <c r="ERZ236" s="154"/>
      <c r="ESA236" s="154"/>
      <c r="ESB236" s="154"/>
      <c r="ESC236" s="154"/>
      <c r="ESD236" s="154"/>
      <c r="ESE236" s="154"/>
      <c r="ESF236" s="154"/>
      <c r="ESG236" s="154"/>
      <c r="ESH236" s="154"/>
      <c r="ESI236" s="154"/>
      <c r="ESJ236" s="154"/>
      <c r="ESK236" s="154"/>
      <c r="ESL236" s="154"/>
      <c r="ESM236" s="154"/>
      <c r="ESN236" s="154"/>
      <c r="ESO236" s="154"/>
      <c r="ESP236" s="154"/>
      <c r="ESQ236" s="154"/>
      <c r="ESR236" s="154"/>
      <c r="ESS236" s="154"/>
      <c r="EST236" s="154"/>
      <c r="ESU236" s="154"/>
      <c r="ESV236" s="154"/>
      <c r="ESW236" s="154"/>
      <c r="ESX236" s="154"/>
      <c r="ESY236" s="154"/>
      <c r="ESZ236" s="154"/>
      <c r="ETA236" s="154"/>
      <c r="ETB236" s="154"/>
      <c r="ETC236" s="154"/>
      <c r="ETD236" s="154"/>
      <c r="ETE236" s="154"/>
      <c r="ETF236" s="154"/>
      <c r="ETG236" s="154"/>
      <c r="ETH236" s="154"/>
      <c r="ETI236" s="154"/>
      <c r="ETJ236" s="154"/>
      <c r="ETK236" s="154"/>
      <c r="ETL236" s="154"/>
      <c r="ETM236" s="154"/>
      <c r="ETN236" s="154"/>
      <c r="ETO236" s="154"/>
      <c r="ETP236" s="154"/>
      <c r="ETQ236" s="154"/>
      <c r="ETR236" s="154"/>
      <c r="ETS236" s="154"/>
      <c r="ETT236" s="154"/>
      <c r="ETU236" s="154"/>
      <c r="ETV236" s="154"/>
      <c r="ETW236" s="154"/>
      <c r="ETX236" s="154"/>
      <c r="ETY236" s="154"/>
      <c r="ETZ236" s="154"/>
      <c r="EUA236" s="154"/>
      <c r="EUB236" s="154"/>
      <c r="EUC236" s="154"/>
      <c r="EUD236" s="154"/>
      <c r="EUE236" s="154"/>
      <c r="EUF236" s="154"/>
      <c r="EUG236" s="154"/>
      <c r="EUH236" s="154"/>
      <c r="EUI236" s="154"/>
      <c r="EUJ236" s="154"/>
      <c r="EUK236" s="154"/>
      <c r="EUL236" s="154"/>
      <c r="EUM236" s="154"/>
      <c r="EUN236" s="154"/>
      <c r="EUO236" s="154"/>
      <c r="EUP236" s="154"/>
      <c r="EUQ236" s="154"/>
      <c r="EUR236" s="154"/>
      <c r="EUS236" s="154"/>
      <c r="EUT236" s="154"/>
      <c r="EUU236" s="154"/>
      <c r="EUV236" s="154"/>
      <c r="EUW236" s="154"/>
      <c r="EUX236" s="154"/>
      <c r="EUY236" s="154"/>
      <c r="EUZ236" s="154"/>
      <c r="EVA236" s="154"/>
      <c r="EVB236" s="154"/>
      <c r="EVC236" s="154"/>
      <c r="EVD236" s="154"/>
      <c r="EVE236" s="154"/>
      <c r="EVF236" s="154"/>
      <c r="EVG236" s="154"/>
      <c r="EVH236" s="154"/>
      <c r="EVI236" s="154"/>
      <c r="EVJ236" s="154"/>
      <c r="EVK236" s="154"/>
      <c r="EVL236" s="154"/>
      <c r="EVM236" s="154"/>
      <c r="EVN236" s="154"/>
      <c r="EVO236" s="154"/>
      <c r="EVP236" s="154"/>
      <c r="EVQ236" s="154"/>
      <c r="EVR236" s="154"/>
      <c r="EVS236" s="154"/>
      <c r="EVT236" s="154"/>
      <c r="EVU236" s="154"/>
      <c r="EVV236" s="154"/>
      <c r="EVW236" s="154"/>
      <c r="EVX236" s="154"/>
      <c r="EVY236" s="154"/>
      <c r="EVZ236" s="154"/>
      <c r="EWA236" s="154"/>
      <c r="EWB236" s="154"/>
      <c r="EWC236" s="154"/>
      <c r="EWD236" s="154"/>
      <c r="EWE236" s="154"/>
      <c r="EWF236" s="154"/>
      <c r="EWG236" s="154"/>
      <c r="EWH236" s="154"/>
      <c r="EWI236" s="154"/>
      <c r="EWJ236" s="154"/>
      <c r="EWK236" s="154"/>
      <c r="EWL236" s="154"/>
      <c r="EWM236" s="154"/>
      <c r="EWN236" s="154"/>
      <c r="EWO236" s="154"/>
      <c r="EWP236" s="154"/>
      <c r="EWQ236" s="154"/>
      <c r="EWR236" s="154"/>
      <c r="EWS236" s="154"/>
      <c r="EWT236" s="154"/>
      <c r="EWU236" s="154"/>
      <c r="EWV236" s="154"/>
      <c r="EWW236" s="154"/>
      <c r="EWX236" s="154"/>
      <c r="EWY236" s="154"/>
      <c r="EWZ236" s="154"/>
      <c r="EXA236" s="154"/>
      <c r="EXB236" s="154"/>
      <c r="EXC236" s="154"/>
      <c r="EXD236" s="154"/>
      <c r="EXE236" s="154"/>
      <c r="EXF236" s="154"/>
      <c r="EXG236" s="154"/>
      <c r="EXH236" s="154"/>
      <c r="EXI236" s="154"/>
      <c r="EXJ236" s="154"/>
      <c r="EXK236" s="154"/>
      <c r="EXL236" s="154"/>
      <c r="EXM236" s="154"/>
      <c r="EXN236" s="154"/>
      <c r="EXO236" s="154"/>
      <c r="EXP236" s="154"/>
      <c r="EXQ236" s="154"/>
      <c r="EXR236" s="154"/>
      <c r="EXS236" s="154"/>
      <c r="EXT236" s="154"/>
      <c r="EXU236" s="154"/>
      <c r="EXV236" s="154"/>
      <c r="EXW236" s="154"/>
      <c r="EXX236" s="154"/>
      <c r="EXY236" s="154"/>
      <c r="EXZ236" s="154"/>
      <c r="EYA236" s="154"/>
      <c r="EYB236" s="154"/>
      <c r="EYC236" s="154"/>
      <c r="EYD236" s="154"/>
      <c r="EYE236" s="154"/>
      <c r="EYF236" s="154"/>
      <c r="EYG236" s="154"/>
      <c r="EYH236" s="154"/>
      <c r="EYI236" s="154"/>
      <c r="EYJ236" s="154"/>
      <c r="EYK236" s="154"/>
      <c r="EYL236" s="154"/>
      <c r="EYM236" s="154"/>
      <c r="EYN236" s="154"/>
      <c r="EYO236" s="154"/>
      <c r="EYP236" s="154"/>
      <c r="EYQ236" s="154"/>
      <c r="EYR236" s="154"/>
      <c r="EYS236" s="154"/>
      <c r="EYT236" s="154"/>
      <c r="EYU236" s="154"/>
      <c r="EYV236" s="154"/>
      <c r="EYW236" s="154"/>
      <c r="EYX236" s="154"/>
      <c r="EYY236" s="154"/>
      <c r="EYZ236" s="154"/>
      <c r="EZA236" s="154"/>
      <c r="EZB236" s="154"/>
      <c r="EZC236" s="154"/>
      <c r="EZD236" s="154"/>
      <c r="EZE236" s="154"/>
      <c r="EZF236" s="154"/>
      <c r="EZG236" s="154"/>
      <c r="EZH236" s="154"/>
      <c r="EZI236" s="154"/>
      <c r="EZJ236" s="154"/>
      <c r="EZK236" s="154"/>
      <c r="EZL236" s="154"/>
      <c r="EZM236" s="154"/>
      <c r="EZN236" s="154"/>
      <c r="EZO236" s="154"/>
      <c r="EZP236" s="154"/>
      <c r="EZQ236" s="154"/>
      <c r="EZR236" s="154"/>
      <c r="EZS236" s="154"/>
      <c r="EZT236" s="154"/>
      <c r="EZU236" s="154"/>
      <c r="EZV236" s="154"/>
      <c r="EZW236" s="154"/>
      <c r="EZX236" s="154"/>
      <c r="EZY236" s="154"/>
      <c r="EZZ236" s="154"/>
      <c r="FAA236" s="154"/>
      <c r="FAB236" s="154"/>
      <c r="FAC236" s="154"/>
      <c r="FAD236" s="154"/>
      <c r="FAE236" s="154"/>
      <c r="FAF236" s="154"/>
      <c r="FAG236" s="154"/>
      <c r="FAH236" s="154"/>
      <c r="FAI236" s="154"/>
      <c r="FAJ236" s="154"/>
      <c r="FAK236" s="154"/>
      <c r="FAL236" s="154"/>
      <c r="FAM236" s="154"/>
      <c r="FAN236" s="154"/>
      <c r="FAO236" s="154"/>
      <c r="FAP236" s="154"/>
      <c r="FAQ236" s="154"/>
      <c r="FAR236" s="154"/>
      <c r="FAS236" s="154"/>
      <c r="FAT236" s="154"/>
      <c r="FAU236" s="154"/>
      <c r="FAV236" s="154"/>
      <c r="FAW236" s="154"/>
      <c r="FAX236" s="154"/>
      <c r="FAY236" s="154"/>
      <c r="FAZ236" s="154"/>
      <c r="FBA236" s="154"/>
      <c r="FBB236" s="154"/>
      <c r="FBC236" s="154"/>
      <c r="FBD236" s="154"/>
      <c r="FBE236" s="154"/>
      <c r="FBF236" s="154"/>
      <c r="FBG236" s="154"/>
      <c r="FBH236" s="154"/>
      <c r="FBI236" s="154"/>
      <c r="FBJ236" s="154"/>
      <c r="FBK236" s="154"/>
      <c r="FBL236" s="154"/>
      <c r="FBM236" s="154"/>
      <c r="FBN236" s="154"/>
      <c r="FBO236" s="154"/>
      <c r="FBP236" s="154"/>
      <c r="FBQ236" s="154"/>
      <c r="FBR236" s="154"/>
      <c r="FBS236" s="154"/>
      <c r="FBT236" s="154"/>
      <c r="FBU236" s="154"/>
      <c r="FBV236" s="154"/>
      <c r="FBW236" s="154"/>
      <c r="FBX236" s="154"/>
      <c r="FBY236" s="154"/>
      <c r="FBZ236" s="154"/>
      <c r="FCA236" s="154"/>
      <c r="FCB236" s="154"/>
      <c r="FCC236" s="154"/>
      <c r="FCD236" s="154"/>
      <c r="FCE236" s="154"/>
      <c r="FCF236" s="154"/>
      <c r="FCG236" s="154"/>
      <c r="FCH236" s="154"/>
      <c r="FCI236" s="154"/>
      <c r="FCJ236" s="154"/>
      <c r="FCK236" s="154"/>
      <c r="FCL236" s="154"/>
      <c r="FCM236" s="154"/>
      <c r="FCN236" s="154"/>
      <c r="FCO236" s="154"/>
      <c r="FCP236" s="154"/>
      <c r="FCQ236" s="154"/>
      <c r="FCR236" s="154"/>
      <c r="FCS236" s="154"/>
      <c r="FCT236" s="154"/>
      <c r="FCU236" s="154"/>
      <c r="FCV236" s="154"/>
      <c r="FCW236" s="154"/>
      <c r="FCX236" s="154"/>
      <c r="FCY236" s="154"/>
      <c r="FCZ236" s="154"/>
      <c r="FDA236" s="154"/>
      <c r="FDB236" s="154"/>
      <c r="FDC236" s="154"/>
      <c r="FDD236" s="154"/>
      <c r="FDE236" s="154"/>
      <c r="FDF236" s="154"/>
      <c r="FDG236" s="154"/>
      <c r="FDH236" s="154"/>
      <c r="FDI236" s="154"/>
      <c r="FDJ236" s="154"/>
      <c r="FDK236" s="154"/>
      <c r="FDL236" s="154"/>
      <c r="FDM236" s="154"/>
      <c r="FDN236" s="154"/>
      <c r="FDO236" s="154"/>
      <c r="FDP236" s="154"/>
      <c r="FDQ236" s="154"/>
      <c r="FDR236" s="154"/>
      <c r="FDS236" s="154"/>
      <c r="FDT236" s="154"/>
      <c r="FDU236" s="154"/>
      <c r="FDV236" s="154"/>
      <c r="FDW236" s="154"/>
      <c r="FDX236" s="154"/>
      <c r="FDY236" s="154"/>
      <c r="FDZ236" s="154"/>
      <c r="FEA236" s="154"/>
      <c r="FEB236" s="154"/>
      <c r="FEC236" s="154"/>
      <c r="FED236" s="154"/>
      <c r="FEE236" s="154"/>
      <c r="FEF236" s="154"/>
      <c r="FEG236" s="154"/>
      <c r="FEH236" s="154"/>
      <c r="FEI236" s="154"/>
      <c r="FEJ236" s="154"/>
      <c r="FEK236" s="154"/>
      <c r="FEL236" s="154"/>
      <c r="FEM236" s="154"/>
      <c r="FEN236" s="154"/>
      <c r="FEO236" s="154"/>
      <c r="FEP236" s="154"/>
      <c r="FEQ236" s="154"/>
      <c r="FER236" s="154"/>
      <c r="FES236" s="154"/>
      <c r="FET236" s="154"/>
      <c r="FEU236" s="154"/>
      <c r="FEV236" s="154"/>
      <c r="FEW236" s="154"/>
      <c r="FEX236" s="154"/>
      <c r="FEY236" s="154"/>
      <c r="FEZ236" s="154"/>
      <c r="FFA236" s="154"/>
      <c r="FFB236" s="154"/>
      <c r="FFC236" s="154"/>
      <c r="FFD236" s="154"/>
      <c r="FFE236" s="154"/>
      <c r="FFF236" s="154"/>
      <c r="FFG236" s="154"/>
      <c r="FFH236" s="154"/>
      <c r="FFI236" s="154"/>
      <c r="FFJ236" s="154"/>
      <c r="FFK236" s="154"/>
      <c r="FFL236" s="154"/>
      <c r="FFM236" s="154"/>
      <c r="FFN236" s="154"/>
      <c r="FFO236" s="154"/>
      <c r="FFP236" s="154"/>
      <c r="FFQ236" s="154"/>
      <c r="FFR236" s="154"/>
      <c r="FFS236" s="154"/>
      <c r="FFT236" s="154"/>
      <c r="FFU236" s="154"/>
      <c r="FFV236" s="154"/>
      <c r="FFW236" s="154"/>
      <c r="FFX236" s="154"/>
      <c r="FFY236" s="154"/>
      <c r="FFZ236" s="154"/>
      <c r="FGA236" s="154"/>
      <c r="FGB236" s="154"/>
      <c r="FGC236" s="154"/>
      <c r="FGD236" s="154"/>
      <c r="FGE236" s="154"/>
      <c r="FGF236" s="154"/>
      <c r="FGG236" s="154"/>
      <c r="FGH236" s="154"/>
      <c r="FGI236" s="154"/>
      <c r="FGJ236" s="154"/>
      <c r="FGK236" s="154"/>
      <c r="FGL236" s="154"/>
      <c r="FGM236" s="154"/>
      <c r="FGN236" s="154"/>
      <c r="FGO236" s="154"/>
      <c r="FGP236" s="154"/>
      <c r="FGQ236" s="154"/>
      <c r="FGR236" s="154"/>
      <c r="FGS236" s="154"/>
      <c r="FGT236" s="154"/>
      <c r="FGU236" s="154"/>
      <c r="FGV236" s="154"/>
      <c r="FGW236" s="154"/>
      <c r="FGX236" s="154"/>
      <c r="FGY236" s="154"/>
      <c r="FGZ236" s="154"/>
      <c r="FHA236" s="154"/>
      <c r="FHB236" s="154"/>
      <c r="FHC236" s="154"/>
      <c r="FHD236" s="154"/>
      <c r="FHE236" s="154"/>
      <c r="FHF236" s="154"/>
      <c r="FHG236" s="154"/>
      <c r="FHH236" s="154"/>
      <c r="FHI236" s="154"/>
      <c r="FHJ236" s="154"/>
      <c r="FHK236" s="154"/>
      <c r="FHL236" s="154"/>
      <c r="FHM236" s="154"/>
      <c r="FHN236" s="154"/>
      <c r="FHO236" s="154"/>
      <c r="FHP236" s="154"/>
      <c r="FHQ236" s="154"/>
      <c r="FHR236" s="154"/>
      <c r="FHS236" s="154"/>
      <c r="FHT236" s="154"/>
      <c r="FHU236" s="154"/>
      <c r="FHV236" s="154"/>
      <c r="FHW236" s="154"/>
      <c r="FHX236" s="154"/>
      <c r="FHY236" s="154"/>
      <c r="FHZ236" s="154"/>
      <c r="FIA236" s="154"/>
      <c r="FIB236" s="154"/>
      <c r="FIC236" s="154"/>
      <c r="FID236" s="154"/>
      <c r="FIE236" s="154"/>
      <c r="FIF236" s="154"/>
      <c r="FIG236" s="154"/>
      <c r="FIH236" s="154"/>
      <c r="FII236" s="154"/>
      <c r="FIJ236" s="154"/>
      <c r="FIK236" s="154"/>
      <c r="FIL236" s="154"/>
      <c r="FIM236" s="154"/>
      <c r="FIN236" s="154"/>
      <c r="FIO236" s="154"/>
      <c r="FIP236" s="154"/>
      <c r="FIQ236" s="154"/>
      <c r="FIR236" s="154"/>
      <c r="FIS236" s="154"/>
      <c r="FIT236" s="154"/>
      <c r="FIU236" s="154"/>
      <c r="FIV236" s="154"/>
      <c r="FIW236" s="154"/>
      <c r="FIX236" s="154"/>
      <c r="FIY236" s="154"/>
      <c r="FIZ236" s="154"/>
      <c r="FJA236" s="154"/>
      <c r="FJB236" s="154"/>
      <c r="FJC236" s="154"/>
      <c r="FJD236" s="154"/>
      <c r="FJE236" s="154"/>
      <c r="FJF236" s="154"/>
      <c r="FJG236" s="154"/>
      <c r="FJH236" s="154"/>
      <c r="FJI236" s="154"/>
      <c r="FJJ236" s="154"/>
      <c r="FJK236" s="154"/>
      <c r="FJL236" s="154"/>
      <c r="FJM236" s="154"/>
      <c r="FJN236" s="154"/>
      <c r="FJO236" s="154"/>
      <c r="FJP236" s="154"/>
      <c r="FJQ236" s="154"/>
      <c r="FJR236" s="154"/>
      <c r="FJS236" s="154"/>
      <c r="FJT236" s="154"/>
      <c r="FJU236" s="154"/>
      <c r="FJV236" s="154"/>
      <c r="FJW236" s="154"/>
      <c r="FJX236" s="154"/>
      <c r="FJY236" s="154"/>
      <c r="FJZ236" s="154"/>
      <c r="FKA236" s="154"/>
      <c r="FKB236" s="154"/>
      <c r="FKC236" s="154"/>
      <c r="FKD236" s="154"/>
      <c r="FKE236" s="154"/>
      <c r="FKF236" s="154"/>
      <c r="FKG236" s="154"/>
      <c r="FKH236" s="154"/>
      <c r="FKI236" s="154"/>
      <c r="FKJ236" s="154"/>
      <c r="FKK236" s="154"/>
      <c r="FKL236" s="154"/>
      <c r="FKM236" s="154"/>
      <c r="FKN236" s="154"/>
      <c r="FKO236" s="154"/>
      <c r="FKP236" s="154"/>
      <c r="FKQ236" s="154"/>
      <c r="FKR236" s="154"/>
      <c r="FKS236" s="154"/>
      <c r="FKT236" s="154"/>
      <c r="FKU236" s="154"/>
      <c r="FKV236" s="154"/>
      <c r="FKW236" s="154"/>
      <c r="FKX236" s="154"/>
      <c r="FKY236" s="154"/>
      <c r="FKZ236" s="154"/>
      <c r="FLA236" s="154"/>
      <c r="FLB236" s="154"/>
      <c r="FLC236" s="154"/>
      <c r="FLD236" s="154"/>
      <c r="FLE236" s="154"/>
      <c r="FLF236" s="154"/>
      <c r="FLG236" s="154"/>
      <c r="FLH236" s="154"/>
      <c r="FLI236" s="154"/>
      <c r="FLJ236" s="154"/>
      <c r="FLK236" s="154"/>
      <c r="FLL236" s="154"/>
      <c r="FLM236" s="154"/>
      <c r="FLN236" s="154"/>
      <c r="FLO236" s="154"/>
      <c r="FLP236" s="154"/>
      <c r="FLQ236" s="154"/>
      <c r="FLR236" s="154"/>
      <c r="FLS236" s="154"/>
      <c r="FLT236" s="154"/>
      <c r="FLU236" s="154"/>
      <c r="FLV236" s="154"/>
      <c r="FLW236" s="154"/>
      <c r="FLX236" s="154"/>
      <c r="FLY236" s="154"/>
      <c r="FLZ236" s="154"/>
      <c r="FMA236" s="154"/>
      <c r="FMB236" s="154"/>
      <c r="FMC236" s="154"/>
      <c r="FMD236" s="154"/>
      <c r="FME236" s="154"/>
      <c r="FMF236" s="154"/>
      <c r="FMG236" s="154"/>
      <c r="FMH236" s="154"/>
      <c r="FMI236" s="154"/>
      <c r="FMJ236" s="154"/>
      <c r="FMK236" s="154"/>
      <c r="FML236" s="154"/>
      <c r="FMM236" s="154"/>
      <c r="FMN236" s="154"/>
      <c r="FMO236" s="154"/>
      <c r="FMP236" s="154"/>
      <c r="FMQ236" s="154"/>
      <c r="FMR236" s="154"/>
      <c r="FMS236" s="154"/>
      <c r="FMT236" s="154"/>
      <c r="FMU236" s="154"/>
      <c r="FMV236" s="154"/>
      <c r="FMW236" s="154"/>
      <c r="FMX236" s="154"/>
      <c r="FMY236" s="154"/>
      <c r="FMZ236" s="154"/>
      <c r="FNA236" s="154"/>
      <c r="FNB236" s="154"/>
      <c r="FNC236" s="154"/>
      <c r="FND236" s="154"/>
      <c r="FNE236" s="154"/>
      <c r="FNF236" s="154"/>
      <c r="FNG236" s="154"/>
      <c r="FNH236" s="154"/>
      <c r="FNI236" s="154"/>
      <c r="FNJ236" s="154"/>
      <c r="FNK236" s="154"/>
      <c r="FNL236" s="154"/>
      <c r="FNM236" s="154"/>
      <c r="FNN236" s="154"/>
      <c r="FNO236" s="154"/>
      <c r="FNP236" s="154"/>
      <c r="FNQ236" s="154"/>
      <c r="FNR236" s="154"/>
      <c r="FNS236" s="154"/>
      <c r="FNT236" s="154"/>
      <c r="FNU236" s="154"/>
      <c r="FNV236" s="154"/>
      <c r="FNW236" s="154"/>
      <c r="FNX236" s="154"/>
      <c r="FNY236" s="154"/>
      <c r="FNZ236" s="154"/>
      <c r="FOA236" s="154"/>
      <c r="FOB236" s="154"/>
      <c r="FOC236" s="154"/>
      <c r="FOD236" s="154"/>
      <c r="FOE236" s="154"/>
      <c r="FOF236" s="154"/>
      <c r="FOG236" s="154"/>
      <c r="FOH236" s="154"/>
      <c r="FOI236" s="154"/>
      <c r="FOJ236" s="154"/>
      <c r="FOK236" s="154"/>
      <c r="FOL236" s="154"/>
      <c r="FOM236" s="154"/>
      <c r="FON236" s="154"/>
      <c r="FOO236" s="154"/>
      <c r="FOP236" s="154"/>
      <c r="FOQ236" s="154"/>
      <c r="FOR236" s="154"/>
      <c r="FOS236" s="154"/>
      <c r="FOT236" s="154"/>
      <c r="FOU236" s="154"/>
      <c r="FOV236" s="154"/>
      <c r="FOW236" s="154"/>
      <c r="FOX236" s="154"/>
      <c r="FOY236" s="154"/>
      <c r="FOZ236" s="154"/>
      <c r="FPA236" s="154"/>
      <c r="FPB236" s="154"/>
      <c r="FPC236" s="154"/>
      <c r="FPD236" s="154"/>
      <c r="FPE236" s="154"/>
      <c r="FPF236" s="154"/>
      <c r="FPG236" s="154"/>
      <c r="FPH236" s="154"/>
      <c r="FPI236" s="154"/>
      <c r="FPJ236" s="154"/>
      <c r="FPK236" s="154"/>
      <c r="FPL236" s="154"/>
      <c r="FPM236" s="154"/>
      <c r="FPN236" s="154"/>
      <c r="FPO236" s="154"/>
      <c r="FPP236" s="154"/>
      <c r="FPQ236" s="154"/>
      <c r="FPR236" s="154"/>
      <c r="FPS236" s="154"/>
      <c r="FPT236" s="154"/>
      <c r="FPU236" s="154"/>
      <c r="FPV236" s="154"/>
      <c r="FPW236" s="154"/>
      <c r="FPX236" s="154"/>
      <c r="FPY236" s="154"/>
      <c r="FPZ236" s="154"/>
      <c r="FQA236" s="154"/>
      <c r="FQB236" s="154"/>
      <c r="FQC236" s="154"/>
      <c r="FQD236" s="154"/>
      <c r="FQE236" s="154"/>
      <c r="FQF236" s="154"/>
      <c r="FQG236" s="154"/>
      <c r="FQH236" s="154"/>
      <c r="FQI236" s="154"/>
      <c r="FQJ236" s="154"/>
      <c r="FQK236" s="154"/>
      <c r="FQL236" s="154"/>
      <c r="FQM236" s="154"/>
      <c r="FQN236" s="154"/>
      <c r="FQO236" s="154"/>
      <c r="FQP236" s="154"/>
      <c r="FQQ236" s="154"/>
      <c r="FQR236" s="154"/>
      <c r="FQS236" s="154"/>
      <c r="FQT236" s="154"/>
      <c r="FQU236" s="154"/>
      <c r="FQV236" s="154"/>
      <c r="FQW236" s="154"/>
      <c r="FQX236" s="154"/>
      <c r="FQY236" s="154"/>
      <c r="FQZ236" s="154"/>
      <c r="FRA236" s="154"/>
      <c r="FRB236" s="154"/>
      <c r="FRC236" s="154"/>
      <c r="FRD236" s="154"/>
      <c r="FRE236" s="154"/>
      <c r="FRF236" s="154"/>
      <c r="FRG236" s="154"/>
      <c r="FRH236" s="154"/>
      <c r="FRI236" s="154"/>
      <c r="FRJ236" s="154"/>
      <c r="FRK236" s="154"/>
      <c r="FRL236" s="154"/>
      <c r="FRM236" s="154"/>
      <c r="FRN236" s="154"/>
      <c r="FRO236" s="154"/>
      <c r="FRP236" s="154"/>
      <c r="FRQ236" s="154"/>
      <c r="FRR236" s="154"/>
      <c r="FRS236" s="154"/>
      <c r="FRT236" s="154"/>
      <c r="FRU236" s="154"/>
      <c r="FRV236" s="154"/>
      <c r="FRW236" s="154"/>
      <c r="FRX236" s="154"/>
      <c r="FRY236" s="154"/>
      <c r="FRZ236" s="154"/>
      <c r="FSA236" s="154"/>
      <c r="FSB236" s="154"/>
      <c r="FSC236" s="154"/>
      <c r="FSD236" s="154"/>
      <c r="FSE236" s="154"/>
      <c r="FSF236" s="154"/>
      <c r="FSG236" s="154"/>
      <c r="FSH236" s="154"/>
      <c r="FSI236" s="154"/>
      <c r="FSJ236" s="154"/>
      <c r="FSK236" s="154"/>
      <c r="FSL236" s="154"/>
      <c r="FSM236" s="154"/>
      <c r="FSN236" s="154"/>
      <c r="FSO236" s="154"/>
      <c r="FSP236" s="154"/>
      <c r="FSQ236" s="154"/>
      <c r="FSR236" s="154"/>
      <c r="FSS236" s="154"/>
      <c r="FST236" s="154"/>
      <c r="FSU236" s="154"/>
      <c r="FSV236" s="154"/>
      <c r="FSW236" s="154"/>
      <c r="FSX236" s="154"/>
      <c r="FSY236" s="154"/>
      <c r="FSZ236" s="154"/>
      <c r="FTA236" s="154"/>
      <c r="FTB236" s="154"/>
      <c r="FTC236" s="154"/>
      <c r="FTD236" s="154"/>
      <c r="FTE236" s="154"/>
      <c r="FTF236" s="154"/>
      <c r="FTG236" s="154"/>
      <c r="FTH236" s="154"/>
      <c r="FTI236" s="154"/>
      <c r="FTJ236" s="154"/>
      <c r="FTK236" s="154"/>
      <c r="FTL236" s="154"/>
      <c r="FTM236" s="154"/>
      <c r="FTN236" s="154"/>
      <c r="FTO236" s="154"/>
      <c r="FTP236" s="154"/>
      <c r="FTQ236" s="154"/>
      <c r="FTR236" s="154"/>
      <c r="FTS236" s="154"/>
      <c r="FTT236" s="154"/>
      <c r="FTU236" s="154"/>
      <c r="FTV236" s="154"/>
      <c r="FTW236" s="154"/>
      <c r="FTX236" s="154"/>
      <c r="FTY236" s="154"/>
      <c r="FTZ236" s="154"/>
      <c r="FUA236" s="154"/>
      <c r="FUB236" s="154"/>
      <c r="FUC236" s="154"/>
      <c r="FUD236" s="154"/>
      <c r="FUE236" s="154"/>
      <c r="FUF236" s="154"/>
      <c r="FUG236" s="154"/>
      <c r="FUH236" s="154"/>
      <c r="FUI236" s="154"/>
      <c r="FUJ236" s="154"/>
      <c r="FUK236" s="154"/>
      <c r="FUL236" s="154"/>
      <c r="FUM236" s="154"/>
      <c r="FUN236" s="154"/>
      <c r="FUO236" s="154"/>
      <c r="FUP236" s="154"/>
      <c r="FUQ236" s="154"/>
      <c r="FUR236" s="154"/>
      <c r="FUS236" s="154"/>
      <c r="FUT236" s="154"/>
      <c r="FUU236" s="154"/>
      <c r="FUV236" s="154"/>
      <c r="FUW236" s="154"/>
      <c r="FUX236" s="154"/>
      <c r="FUY236" s="154"/>
      <c r="FUZ236" s="154"/>
      <c r="FVA236" s="154"/>
      <c r="FVB236" s="154"/>
      <c r="FVC236" s="154"/>
      <c r="FVD236" s="154"/>
      <c r="FVE236" s="154"/>
      <c r="FVF236" s="154"/>
      <c r="FVG236" s="154"/>
      <c r="FVH236" s="154"/>
      <c r="FVI236" s="154"/>
      <c r="FVJ236" s="154"/>
      <c r="FVK236" s="154"/>
      <c r="FVL236" s="154"/>
      <c r="FVM236" s="154"/>
      <c r="FVN236" s="154"/>
      <c r="FVO236" s="154"/>
      <c r="FVP236" s="154"/>
      <c r="FVQ236" s="154"/>
      <c r="FVR236" s="154"/>
      <c r="FVS236" s="154"/>
      <c r="FVT236" s="154"/>
      <c r="FVU236" s="154"/>
      <c r="FVV236" s="154"/>
      <c r="FVW236" s="154"/>
      <c r="FVX236" s="154"/>
      <c r="FVY236" s="154"/>
      <c r="FVZ236" s="154"/>
      <c r="FWA236" s="154"/>
      <c r="FWB236" s="154"/>
      <c r="FWC236" s="154"/>
      <c r="FWD236" s="154"/>
      <c r="FWE236" s="154"/>
      <c r="FWF236" s="154"/>
      <c r="FWG236" s="154"/>
      <c r="FWH236" s="154"/>
      <c r="FWI236" s="154"/>
      <c r="FWJ236" s="154"/>
      <c r="FWK236" s="154"/>
      <c r="FWL236" s="154"/>
      <c r="FWM236" s="154"/>
      <c r="FWN236" s="154"/>
      <c r="FWO236" s="154"/>
      <c r="FWP236" s="154"/>
      <c r="FWQ236" s="154"/>
      <c r="FWR236" s="154"/>
      <c r="FWS236" s="154"/>
      <c r="FWT236" s="154"/>
      <c r="FWU236" s="154"/>
      <c r="FWV236" s="154"/>
      <c r="FWW236" s="154"/>
      <c r="FWX236" s="154"/>
      <c r="FWY236" s="154"/>
      <c r="FWZ236" s="154"/>
      <c r="FXA236" s="154"/>
      <c r="FXB236" s="154"/>
      <c r="FXC236" s="154"/>
      <c r="FXD236" s="154"/>
      <c r="FXE236" s="154"/>
      <c r="FXF236" s="154"/>
      <c r="FXG236" s="154"/>
      <c r="FXH236" s="154"/>
      <c r="FXI236" s="154"/>
      <c r="FXJ236" s="154"/>
      <c r="FXK236" s="154"/>
      <c r="FXL236" s="154"/>
      <c r="FXM236" s="154"/>
      <c r="FXN236" s="154"/>
      <c r="FXO236" s="154"/>
      <c r="FXP236" s="154"/>
      <c r="FXQ236" s="154"/>
      <c r="FXR236" s="154"/>
      <c r="FXS236" s="154"/>
      <c r="FXT236" s="154"/>
      <c r="FXU236" s="154"/>
      <c r="FXV236" s="154"/>
      <c r="FXW236" s="154"/>
      <c r="FXX236" s="154"/>
      <c r="FXY236" s="154"/>
      <c r="FXZ236" s="154"/>
      <c r="FYA236" s="154"/>
      <c r="FYB236" s="154"/>
      <c r="FYC236" s="154"/>
      <c r="FYD236" s="154"/>
      <c r="FYE236" s="154"/>
      <c r="FYF236" s="154"/>
      <c r="FYG236" s="154"/>
      <c r="FYH236" s="154"/>
      <c r="FYI236" s="154"/>
      <c r="FYJ236" s="154"/>
      <c r="FYK236" s="154"/>
      <c r="FYL236" s="154"/>
      <c r="FYM236" s="154"/>
      <c r="FYN236" s="154"/>
      <c r="FYO236" s="154"/>
      <c r="FYP236" s="154"/>
      <c r="FYQ236" s="154"/>
      <c r="FYR236" s="154"/>
      <c r="FYS236" s="154"/>
      <c r="FYT236" s="154"/>
      <c r="FYU236" s="154"/>
      <c r="FYV236" s="154"/>
      <c r="FYW236" s="154"/>
      <c r="FYX236" s="154"/>
      <c r="FYY236" s="154"/>
      <c r="FYZ236" s="154"/>
      <c r="FZA236" s="154"/>
      <c r="FZB236" s="154"/>
      <c r="FZC236" s="154"/>
      <c r="FZD236" s="154"/>
      <c r="FZE236" s="154"/>
      <c r="FZF236" s="154"/>
      <c r="FZG236" s="154"/>
      <c r="FZH236" s="154"/>
      <c r="FZI236" s="154"/>
      <c r="FZJ236" s="154"/>
      <c r="FZK236" s="154"/>
      <c r="FZL236" s="154"/>
      <c r="FZM236" s="154"/>
      <c r="FZN236" s="154"/>
      <c r="FZO236" s="154"/>
      <c r="FZP236" s="154"/>
      <c r="FZQ236" s="154"/>
      <c r="FZR236" s="154"/>
      <c r="FZS236" s="154"/>
      <c r="FZT236" s="154"/>
      <c r="FZU236" s="154"/>
      <c r="FZV236" s="154"/>
      <c r="FZW236" s="154"/>
      <c r="FZX236" s="154"/>
      <c r="FZY236" s="154"/>
      <c r="FZZ236" s="154"/>
      <c r="GAA236" s="154"/>
      <c r="GAB236" s="154"/>
      <c r="GAC236" s="154"/>
      <c r="GAD236" s="154"/>
      <c r="GAE236" s="154"/>
      <c r="GAF236" s="154"/>
      <c r="GAG236" s="154"/>
      <c r="GAH236" s="154"/>
      <c r="GAI236" s="154"/>
      <c r="GAJ236" s="154"/>
      <c r="GAK236" s="154"/>
      <c r="GAL236" s="154"/>
      <c r="GAM236" s="154"/>
      <c r="GAN236" s="154"/>
      <c r="GAO236" s="154"/>
      <c r="GAP236" s="154"/>
      <c r="GAQ236" s="154"/>
      <c r="GAR236" s="154"/>
      <c r="GAS236" s="154"/>
      <c r="GAT236" s="154"/>
      <c r="GAU236" s="154"/>
      <c r="GAV236" s="154"/>
      <c r="GAW236" s="154"/>
      <c r="GAX236" s="154"/>
      <c r="GAY236" s="154"/>
      <c r="GAZ236" s="154"/>
      <c r="GBA236" s="154"/>
      <c r="GBB236" s="154"/>
      <c r="GBC236" s="154"/>
      <c r="GBD236" s="154"/>
      <c r="GBE236" s="154"/>
      <c r="GBF236" s="154"/>
      <c r="GBG236" s="154"/>
      <c r="GBH236" s="154"/>
      <c r="GBI236" s="154"/>
      <c r="GBJ236" s="154"/>
      <c r="GBK236" s="154"/>
      <c r="GBL236" s="154"/>
      <c r="GBM236" s="154"/>
      <c r="GBN236" s="154"/>
      <c r="GBO236" s="154"/>
      <c r="GBP236" s="154"/>
      <c r="GBQ236" s="154"/>
      <c r="GBR236" s="154"/>
      <c r="GBS236" s="154"/>
      <c r="GBT236" s="154"/>
      <c r="GBU236" s="154"/>
      <c r="GBV236" s="154"/>
      <c r="GBW236" s="154"/>
      <c r="GBX236" s="154"/>
      <c r="GBY236" s="154"/>
      <c r="GBZ236" s="154"/>
      <c r="GCA236" s="154"/>
      <c r="GCB236" s="154"/>
      <c r="GCC236" s="154"/>
      <c r="GCD236" s="154"/>
      <c r="GCE236" s="154"/>
      <c r="GCF236" s="154"/>
      <c r="GCG236" s="154"/>
      <c r="GCH236" s="154"/>
      <c r="GCI236" s="154"/>
      <c r="GCJ236" s="154"/>
      <c r="GCK236" s="154"/>
      <c r="GCL236" s="154"/>
      <c r="GCM236" s="154"/>
      <c r="GCN236" s="154"/>
      <c r="GCO236" s="154"/>
      <c r="GCP236" s="154"/>
      <c r="GCQ236" s="154"/>
      <c r="GCR236" s="154"/>
      <c r="GCS236" s="154"/>
      <c r="GCT236" s="154"/>
      <c r="GCU236" s="154"/>
      <c r="GCV236" s="154"/>
      <c r="GCW236" s="154"/>
      <c r="GCX236" s="154"/>
      <c r="GCY236" s="154"/>
      <c r="GCZ236" s="154"/>
      <c r="GDA236" s="154"/>
      <c r="GDB236" s="154"/>
      <c r="GDC236" s="154"/>
      <c r="GDD236" s="154"/>
      <c r="GDE236" s="154"/>
      <c r="GDF236" s="154"/>
      <c r="GDG236" s="154"/>
      <c r="GDH236" s="154"/>
      <c r="GDI236" s="154"/>
      <c r="GDJ236" s="154"/>
      <c r="GDK236" s="154"/>
      <c r="GDL236" s="154"/>
      <c r="GDM236" s="154"/>
      <c r="GDN236" s="154"/>
      <c r="GDO236" s="154"/>
      <c r="GDP236" s="154"/>
      <c r="GDQ236" s="154"/>
      <c r="GDR236" s="154"/>
      <c r="GDS236" s="154"/>
      <c r="GDT236" s="154"/>
      <c r="GDU236" s="154"/>
      <c r="GDV236" s="154"/>
      <c r="GDW236" s="154"/>
      <c r="GDX236" s="154"/>
      <c r="GDY236" s="154"/>
      <c r="GDZ236" s="154"/>
      <c r="GEA236" s="154"/>
      <c r="GEB236" s="154"/>
      <c r="GEC236" s="154"/>
      <c r="GED236" s="154"/>
      <c r="GEE236" s="154"/>
      <c r="GEF236" s="154"/>
      <c r="GEG236" s="154"/>
      <c r="GEH236" s="154"/>
      <c r="GEI236" s="154"/>
      <c r="GEJ236" s="154"/>
      <c r="GEK236" s="154"/>
      <c r="GEL236" s="154"/>
      <c r="GEM236" s="154"/>
      <c r="GEN236" s="154"/>
      <c r="GEO236" s="154"/>
      <c r="GEP236" s="154"/>
      <c r="GEQ236" s="154"/>
      <c r="GER236" s="154"/>
      <c r="GES236" s="154"/>
      <c r="GET236" s="154"/>
      <c r="GEU236" s="154"/>
      <c r="GEV236" s="154"/>
      <c r="GEW236" s="154"/>
      <c r="GEX236" s="154"/>
      <c r="GEY236" s="154"/>
      <c r="GEZ236" s="154"/>
      <c r="GFA236" s="154"/>
      <c r="GFB236" s="154"/>
      <c r="GFC236" s="154"/>
      <c r="GFD236" s="154"/>
      <c r="GFE236" s="154"/>
      <c r="GFF236" s="154"/>
      <c r="GFG236" s="154"/>
      <c r="GFH236" s="154"/>
      <c r="GFI236" s="154"/>
      <c r="GFJ236" s="154"/>
      <c r="GFK236" s="154"/>
      <c r="GFL236" s="154"/>
      <c r="GFM236" s="154"/>
      <c r="GFN236" s="154"/>
      <c r="GFO236" s="154"/>
      <c r="GFP236" s="154"/>
      <c r="GFQ236" s="154"/>
      <c r="GFR236" s="154"/>
      <c r="GFS236" s="154"/>
      <c r="GFT236" s="154"/>
      <c r="GFU236" s="154"/>
      <c r="GFV236" s="154"/>
      <c r="GFW236" s="154"/>
      <c r="GFX236" s="154"/>
      <c r="GFY236" s="154"/>
      <c r="GFZ236" s="154"/>
      <c r="GGA236" s="154"/>
      <c r="GGB236" s="154"/>
      <c r="GGC236" s="154"/>
      <c r="GGD236" s="154"/>
      <c r="GGE236" s="154"/>
      <c r="GGF236" s="154"/>
      <c r="GGG236" s="154"/>
      <c r="GGH236" s="154"/>
      <c r="GGI236" s="154"/>
      <c r="GGJ236" s="154"/>
      <c r="GGK236" s="154"/>
      <c r="GGL236" s="154"/>
      <c r="GGM236" s="154"/>
      <c r="GGN236" s="154"/>
      <c r="GGO236" s="154"/>
      <c r="GGP236" s="154"/>
      <c r="GGQ236" s="154"/>
      <c r="GGR236" s="154"/>
      <c r="GGS236" s="154"/>
      <c r="GGT236" s="154"/>
      <c r="GGU236" s="154"/>
      <c r="GGV236" s="154"/>
      <c r="GGW236" s="154"/>
      <c r="GGX236" s="154"/>
      <c r="GGY236" s="154"/>
      <c r="GGZ236" s="154"/>
      <c r="GHA236" s="154"/>
      <c r="GHB236" s="154"/>
      <c r="GHC236" s="154"/>
      <c r="GHD236" s="154"/>
      <c r="GHE236" s="154"/>
      <c r="GHF236" s="154"/>
      <c r="GHG236" s="154"/>
      <c r="GHH236" s="154"/>
      <c r="GHI236" s="154"/>
      <c r="GHJ236" s="154"/>
      <c r="GHK236" s="154"/>
      <c r="GHL236" s="154"/>
      <c r="GHM236" s="154"/>
      <c r="GHN236" s="154"/>
      <c r="GHO236" s="154"/>
      <c r="GHP236" s="154"/>
      <c r="GHQ236" s="154"/>
      <c r="GHR236" s="154"/>
      <c r="GHS236" s="154"/>
      <c r="GHT236" s="154"/>
      <c r="GHU236" s="154"/>
      <c r="GHV236" s="154"/>
      <c r="GHW236" s="154"/>
      <c r="GHX236" s="154"/>
      <c r="GHY236" s="154"/>
      <c r="GHZ236" s="154"/>
      <c r="GIA236" s="154"/>
      <c r="GIB236" s="154"/>
      <c r="GIC236" s="154"/>
      <c r="GID236" s="154"/>
      <c r="GIE236" s="154"/>
      <c r="GIF236" s="154"/>
      <c r="GIG236" s="154"/>
      <c r="GIH236" s="154"/>
      <c r="GII236" s="154"/>
      <c r="GIJ236" s="154"/>
      <c r="GIK236" s="154"/>
      <c r="GIL236" s="154"/>
      <c r="GIM236" s="154"/>
      <c r="GIN236" s="154"/>
      <c r="GIO236" s="154"/>
      <c r="GIP236" s="154"/>
      <c r="GIQ236" s="154"/>
      <c r="GIR236" s="154"/>
      <c r="GIS236" s="154"/>
      <c r="GIT236" s="154"/>
      <c r="GIU236" s="154"/>
      <c r="GIV236" s="154"/>
      <c r="GIW236" s="154"/>
      <c r="GIX236" s="154"/>
      <c r="GIY236" s="154"/>
      <c r="GIZ236" s="154"/>
      <c r="GJA236" s="154"/>
      <c r="GJB236" s="154"/>
      <c r="GJC236" s="154"/>
      <c r="GJD236" s="154"/>
      <c r="GJE236" s="154"/>
      <c r="GJF236" s="154"/>
      <c r="GJG236" s="154"/>
      <c r="GJH236" s="154"/>
      <c r="GJI236" s="154"/>
      <c r="GJJ236" s="154"/>
      <c r="GJK236" s="154"/>
      <c r="GJL236" s="154"/>
      <c r="GJM236" s="154"/>
      <c r="GJN236" s="154"/>
      <c r="GJO236" s="154"/>
      <c r="GJP236" s="154"/>
      <c r="GJQ236" s="154"/>
      <c r="GJR236" s="154"/>
      <c r="GJS236" s="154"/>
      <c r="GJT236" s="154"/>
      <c r="GJU236" s="154"/>
      <c r="GJV236" s="154"/>
      <c r="GJW236" s="154"/>
      <c r="GJX236" s="154"/>
      <c r="GJY236" s="154"/>
      <c r="GJZ236" s="154"/>
      <c r="GKA236" s="154"/>
      <c r="GKB236" s="154"/>
      <c r="GKC236" s="154"/>
      <c r="GKD236" s="154"/>
      <c r="GKE236" s="154"/>
      <c r="GKF236" s="154"/>
      <c r="GKG236" s="154"/>
      <c r="GKH236" s="154"/>
      <c r="GKI236" s="154"/>
      <c r="GKJ236" s="154"/>
      <c r="GKK236" s="154"/>
      <c r="GKL236" s="154"/>
      <c r="GKM236" s="154"/>
      <c r="GKN236" s="154"/>
      <c r="GKO236" s="154"/>
      <c r="GKP236" s="154"/>
      <c r="GKQ236" s="154"/>
      <c r="GKR236" s="154"/>
      <c r="GKS236" s="154"/>
      <c r="GKT236" s="154"/>
      <c r="GKU236" s="154"/>
      <c r="GKV236" s="154"/>
      <c r="GKW236" s="154"/>
      <c r="GKX236" s="154"/>
      <c r="GKY236" s="154"/>
      <c r="GKZ236" s="154"/>
      <c r="GLA236" s="154"/>
      <c r="GLB236" s="154"/>
      <c r="GLC236" s="154"/>
      <c r="GLD236" s="154"/>
      <c r="GLE236" s="154"/>
      <c r="GLF236" s="154"/>
      <c r="GLG236" s="154"/>
      <c r="GLH236" s="154"/>
      <c r="GLI236" s="154"/>
      <c r="GLJ236" s="154"/>
      <c r="GLK236" s="154"/>
      <c r="GLL236" s="154"/>
      <c r="GLM236" s="154"/>
      <c r="GLN236" s="154"/>
      <c r="GLO236" s="154"/>
      <c r="GLP236" s="154"/>
      <c r="GLQ236" s="154"/>
      <c r="GLR236" s="154"/>
      <c r="GLS236" s="154"/>
      <c r="GLT236" s="154"/>
      <c r="GLU236" s="154"/>
      <c r="GLV236" s="154"/>
      <c r="GLW236" s="154"/>
      <c r="GLX236" s="154"/>
      <c r="GLY236" s="154"/>
      <c r="GLZ236" s="154"/>
      <c r="GMA236" s="154"/>
      <c r="GMB236" s="154"/>
      <c r="GMC236" s="154"/>
      <c r="GMD236" s="154"/>
      <c r="GME236" s="154"/>
      <c r="GMF236" s="154"/>
      <c r="GMG236" s="154"/>
      <c r="GMH236" s="154"/>
      <c r="GMI236" s="154"/>
      <c r="GMJ236" s="154"/>
      <c r="GMK236" s="154"/>
      <c r="GML236" s="154"/>
      <c r="GMM236" s="154"/>
      <c r="GMN236" s="154"/>
      <c r="GMO236" s="154"/>
      <c r="GMP236" s="154"/>
      <c r="GMQ236" s="154"/>
      <c r="GMR236" s="154"/>
      <c r="GMS236" s="154"/>
      <c r="GMT236" s="154"/>
      <c r="GMU236" s="154"/>
      <c r="GMV236" s="154"/>
      <c r="GMW236" s="154"/>
      <c r="GMX236" s="154"/>
      <c r="GMY236" s="154"/>
      <c r="GMZ236" s="154"/>
      <c r="GNA236" s="154"/>
      <c r="GNB236" s="154"/>
      <c r="GNC236" s="154"/>
      <c r="GND236" s="154"/>
      <c r="GNE236" s="154"/>
      <c r="GNF236" s="154"/>
      <c r="GNG236" s="154"/>
      <c r="GNH236" s="154"/>
      <c r="GNI236" s="154"/>
      <c r="GNJ236" s="154"/>
      <c r="GNK236" s="154"/>
      <c r="GNL236" s="154"/>
      <c r="GNM236" s="154"/>
      <c r="GNN236" s="154"/>
      <c r="GNO236" s="154"/>
      <c r="GNP236" s="154"/>
      <c r="GNQ236" s="154"/>
      <c r="GNR236" s="154"/>
      <c r="GNS236" s="154"/>
      <c r="GNT236" s="154"/>
      <c r="GNU236" s="154"/>
      <c r="GNV236" s="154"/>
      <c r="GNW236" s="154"/>
      <c r="GNX236" s="154"/>
      <c r="GNY236" s="154"/>
      <c r="GNZ236" s="154"/>
      <c r="GOA236" s="154"/>
      <c r="GOB236" s="154"/>
      <c r="GOC236" s="154"/>
      <c r="GOD236" s="154"/>
      <c r="GOE236" s="154"/>
      <c r="GOF236" s="154"/>
      <c r="GOG236" s="154"/>
      <c r="GOH236" s="154"/>
      <c r="GOI236" s="154"/>
      <c r="GOJ236" s="154"/>
      <c r="GOK236" s="154"/>
      <c r="GOL236" s="154"/>
      <c r="GOM236" s="154"/>
      <c r="GON236" s="154"/>
      <c r="GOO236" s="154"/>
      <c r="GOP236" s="154"/>
      <c r="GOQ236" s="154"/>
      <c r="GOR236" s="154"/>
      <c r="GOS236" s="154"/>
      <c r="GOT236" s="154"/>
      <c r="GOU236" s="154"/>
      <c r="GOV236" s="154"/>
      <c r="GOW236" s="154"/>
      <c r="GOX236" s="154"/>
      <c r="GOY236" s="154"/>
      <c r="GOZ236" s="154"/>
      <c r="GPA236" s="154"/>
      <c r="GPB236" s="154"/>
      <c r="GPC236" s="154"/>
      <c r="GPD236" s="154"/>
      <c r="GPE236" s="154"/>
      <c r="GPF236" s="154"/>
      <c r="GPG236" s="154"/>
      <c r="GPH236" s="154"/>
      <c r="GPI236" s="154"/>
      <c r="GPJ236" s="154"/>
      <c r="GPK236" s="154"/>
      <c r="GPL236" s="154"/>
      <c r="GPM236" s="154"/>
      <c r="GPN236" s="154"/>
      <c r="GPO236" s="154"/>
      <c r="GPP236" s="154"/>
      <c r="GPQ236" s="154"/>
      <c r="GPR236" s="154"/>
      <c r="GPS236" s="154"/>
      <c r="GPT236" s="154"/>
      <c r="GPU236" s="154"/>
      <c r="GPV236" s="154"/>
      <c r="GPW236" s="154"/>
      <c r="GPX236" s="154"/>
      <c r="GPY236" s="154"/>
      <c r="GPZ236" s="154"/>
      <c r="GQA236" s="154"/>
      <c r="GQB236" s="154"/>
      <c r="GQC236" s="154"/>
      <c r="GQD236" s="154"/>
      <c r="GQE236" s="154"/>
      <c r="GQF236" s="154"/>
      <c r="GQG236" s="154"/>
      <c r="GQH236" s="154"/>
      <c r="GQI236" s="154"/>
      <c r="GQJ236" s="154"/>
      <c r="GQK236" s="154"/>
      <c r="GQL236" s="154"/>
      <c r="GQM236" s="154"/>
      <c r="GQN236" s="154"/>
      <c r="GQO236" s="154"/>
      <c r="GQP236" s="154"/>
      <c r="GQQ236" s="154"/>
      <c r="GQR236" s="154"/>
      <c r="GQS236" s="154"/>
      <c r="GQT236" s="154"/>
      <c r="GQU236" s="154"/>
      <c r="GQV236" s="154"/>
      <c r="GQW236" s="154"/>
      <c r="GQX236" s="154"/>
      <c r="GQY236" s="154"/>
      <c r="GQZ236" s="154"/>
      <c r="GRA236" s="154"/>
      <c r="GRB236" s="154"/>
      <c r="GRC236" s="154"/>
      <c r="GRD236" s="154"/>
      <c r="GRE236" s="154"/>
      <c r="GRF236" s="154"/>
      <c r="GRG236" s="154"/>
      <c r="GRH236" s="154"/>
      <c r="GRI236" s="154"/>
      <c r="GRJ236" s="154"/>
      <c r="GRK236" s="154"/>
      <c r="GRL236" s="154"/>
      <c r="GRM236" s="154"/>
      <c r="GRN236" s="154"/>
      <c r="GRO236" s="154"/>
      <c r="GRP236" s="154"/>
      <c r="GRQ236" s="154"/>
      <c r="GRR236" s="154"/>
      <c r="GRS236" s="154"/>
      <c r="GRT236" s="154"/>
      <c r="GRU236" s="154"/>
      <c r="GRV236" s="154"/>
      <c r="GRW236" s="154"/>
      <c r="GRX236" s="154"/>
      <c r="GRY236" s="154"/>
      <c r="GRZ236" s="154"/>
      <c r="GSA236" s="154"/>
      <c r="GSB236" s="154"/>
      <c r="GSC236" s="154"/>
      <c r="GSD236" s="154"/>
      <c r="GSE236" s="154"/>
      <c r="GSF236" s="154"/>
      <c r="GSG236" s="154"/>
      <c r="GSH236" s="154"/>
      <c r="GSI236" s="154"/>
      <c r="GSJ236" s="154"/>
      <c r="GSK236" s="154"/>
      <c r="GSL236" s="154"/>
      <c r="GSM236" s="154"/>
      <c r="GSN236" s="154"/>
      <c r="GSO236" s="154"/>
      <c r="GSP236" s="154"/>
      <c r="GSQ236" s="154"/>
      <c r="GSR236" s="154"/>
      <c r="GSS236" s="154"/>
      <c r="GST236" s="154"/>
      <c r="GSU236" s="154"/>
      <c r="GSV236" s="154"/>
      <c r="GSW236" s="154"/>
      <c r="GSX236" s="154"/>
      <c r="GSY236" s="154"/>
      <c r="GSZ236" s="154"/>
      <c r="GTA236" s="154"/>
      <c r="GTB236" s="154"/>
      <c r="GTC236" s="154"/>
      <c r="GTD236" s="154"/>
      <c r="GTE236" s="154"/>
      <c r="GTF236" s="154"/>
      <c r="GTG236" s="154"/>
      <c r="GTH236" s="154"/>
      <c r="GTI236" s="154"/>
      <c r="GTJ236" s="154"/>
      <c r="GTK236" s="154"/>
      <c r="GTL236" s="154"/>
      <c r="GTM236" s="154"/>
      <c r="GTN236" s="154"/>
      <c r="GTO236" s="154"/>
      <c r="GTP236" s="154"/>
      <c r="GTQ236" s="154"/>
      <c r="GTR236" s="154"/>
      <c r="GTS236" s="154"/>
      <c r="GTT236" s="154"/>
      <c r="GTU236" s="154"/>
      <c r="GTV236" s="154"/>
      <c r="GTW236" s="154"/>
      <c r="GTX236" s="154"/>
      <c r="GTY236" s="154"/>
      <c r="GTZ236" s="154"/>
      <c r="GUA236" s="154"/>
      <c r="GUB236" s="154"/>
      <c r="GUC236" s="154"/>
      <c r="GUD236" s="154"/>
      <c r="GUE236" s="154"/>
      <c r="GUF236" s="154"/>
      <c r="GUG236" s="154"/>
      <c r="GUH236" s="154"/>
      <c r="GUI236" s="154"/>
      <c r="GUJ236" s="154"/>
      <c r="GUK236" s="154"/>
      <c r="GUL236" s="154"/>
      <c r="GUM236" s="154"/>
      <c r="GUN236" s="154"/>
      <c r="GUO236" s="154"/>
      <c r="GUP236" s="154"/>
      <c r="GUQ236" s="154"/>
      <c r="GUR236" s="154"/>
      <c r="GUS236" s="154"/>
      <c r="GUT236" s="154"/>
      <c r="GUU236" s="154"/>
      <c r="GUV236" s="154"/>
      <c r="GUW236" s="154"/>
      <c r="GUX236" s="154"/>
      <c r="GUY236" s="154"/>
      <c r="GUZ236" s="154"/>
      <c r="GVA236" s="154"/>
      <c r="GVB236" s="154"/>
      <c r="GVC236" s="154"/>
      <c r="GVD236" s="154"/>
      <c r="GVE236" s="154"/>
      <c r="GVF236" s="154"/>
      <c r="GVG236" s="154"/>
      <c r="GVH236" s="154"/>
      <c r="GVI236" s="154"/>
      <c r="GVJ236" s="154"/>
      <c r="GVK236" s="154"/>
      <c r="GVL236" s="154"/>
      <c r="GVM236" s="154"/>
      <c r="GVN236" s="154"/>
      <c r="GVO236" s="154"/>
      <c r="GVP236" s="154"/>
      <c r="GVQ236" s="154"/>
      <c r="GVR236" s="154"/>
      <c r="GVS236" s="154"/>
      <c r="GVT236" s="154"/>
      <c r="GVU236" s="154"/>
      <c r="GVV236" s="154"/>
      <c r="GVW236" s="154"/>
      <c r="GVX236" s="154"/>
      <c r="GVY236" s="154"/>
      <c r="GVZ236" s="154"/>
      <c r="GWA236" s="154"/>
      <c r="GWB236" s="154"/>
      <c r="GWC236" s="154"/>
      <c r="GWD236" s="154"/>
      <c r="GWE236" s="154"/>
      <c r="GWF236" s="154"/>
      <c r="GWG236" s="154"/>
      <c r="GWH236" s="154"/>
      <c r="GWI236" s="154"/>
      <c r="GWJ236" s="154"/>
      <c r="GWK236" s="154"/>
      <c r="GWL236" s="154"/>
      <c r="GWM236" s="154"/>
      <c r="GWN236" s="154"/>
      <c r="GWO236" s="154"/>
      <c r="GWP236" s="154"/>
      <c r="GWQ236" s="154"/>
      <c r="GWR236" s="154"/>
      <c r="GWS236" s="154"/>
      <c r="GWT236" s="154"/>
      <c r="GWU236" s="154"/>
      <c r="GWV236" s="154"/>
      <c r="GWW236" s="154"/>
      <c r="GWX236" s="154"/>
      <c r="GWY236" s="154"/>
      <c r="GWZ236" s="154"/>
      <c r="GXA236" s="154"/>
      <c r="GXB236" s="154"/>
      <c r="GXC236" s="154"/>
      <c r="GXD236" s="154"/>
      <c r="GXE236" s="154"/>
      <c r="GXF236" s="154"/>
      <c r="GXG236" s="154"/>
      <c r="GXH236" s="154"/>
      <c r="GXI236" s="154"/>
      <c r="GXJ236" s="154"/>
      <c r="GXK236" s="154"/>
      <c r="GXL236" s="154"/>
      <c r="GXM236" s="154"/>
      <c r="GXN236" s="154"/>
      <c r="GXO236" s="154"/>
      <c r="GXP236" s="154"/>
      <c r="GXQ236" s="154"/>
      <c r="GXR236" s="154"/>
      <c r="GXS236" s="154"/>
      <c r="GXT236" s="154"/>
      <c r="GXU236" s="154"/>
      <c r="GXV236" s="154"/>
      <c r="GXW236" s="154"/>
      <c r="GXX236" s="154"/>
      <c r="GXY236" s="154"/>
      <c r="GXZ236" s="154"/>
      <c r="GYA236" s="154"/>
      <c r="GYB236" s="154"/>
      <c r="GYC236" s="154"/>
      <c r="GYD236" s="154"/>
      <c r="GYE236" s="154"/>
      <c r="GYF236" s="154"/>
      <c r="GYG236" s="154"/>
      <c r="GYH236" s="154"/>
      <c r="GYI236" s="154"/>
      <c r="GYJ236" s="154"/>
      <c r="GYK236" s="154"/>
      <c r="GYL236" s="154"/>
      <c r="GYM236" s="154"/>
      <c r="GYN236" s="154"/>
      <c r="GYO236" s="154"/>
      <c r="GYP236" s="154"/>
      <c r="GYQ236" s="154"/>
      <c r="GYR236" s="154"/>
      <c r="GYS236" s="154"/>
      <c r="GYT236" s="154"/>
      <c r="GYU236" s="154"/>
      <c r="GYV236" s="154"/>
      <c r="GYW236" s="154"/>
      <c r="GYX236" s="154"/>
      <c r="GYY236" s="154"/>
      <c r="GYZ236" s="154"/>
      <c r="GZA236" s="154"/>
      <c r="GZB236" s="154"/>
      <c r="GZC236" s="154"/>
      <c r="GZD236" s="154"/>
      <c r="GZE236" s="154"/>
      <c r="GZF236" s="154"/>
      <c r="GZG236" s="154"/>
      <c r="GZH236" s="154"/>
      <c r="GZI236" s="154"/>
      <c r="GZJ236" s="154"/>
      <c r="GZK236" s="154"/>
      <c r="GZL236" s="154"/>
      <c r="GZM236" s="154"/>
      <c r="GZN236" s="154"/>
      <c r="GZO236" s="154"/>
      <c r="GZP236" s="154"/>
      <c r="GZQ236" s="154"/>
      <c r="GZR236" s="154"/>
      <c r="GZS236" s="154"/>
      <c r="GZT236" s="154"/>
      <c r="GZU236" s="154"/>
      <c r="GZV236" s="154"/>
      <c r="GZW236" s="154"/>
      <c r="GZX236" s="154"/>
      <c r="GZY236" s="154"/>
      <c r="GZZ236" s="154"/>
      <c r="HAA236" s="154"/>
      <c r="HAB236" s="154"/>
      <c r="HAC236" s="154"/>
      <c r="HAD236" s="154"/>
      <c r="HAE236" s="154"/>
      <c r="HAF236" s="154"/>
      <c r="HAG236" s="154"/>
      <c r="HAH236" s="154"/>
      <c r="HAI236" s="154"/>
      <c r="HAJ236" s="154"/>
      <c r="HAK236" s="154"/>
      <c r="HAL236" s="154"/>
      <c r="HAM236" s="154"/>
      <c r="HAN236" s="154"/>
      <c r="HAO236" s="154"/>
      <c r="HAP236" s="154"/>
      <c r="HAQ236" s="154"/>
      <c r="HAR236" s="154"/>
      <c r="HAS236" s="154"/>
      <c r="HAT236" s="154"/>
      <c r="HAU236" s="154"/>
      <c r="HAV236" s="154"/>
      <c r="HAW236" s="154"/>
      <c r="HAX236" s="154"/>
      <c r="HAY236" s="154"/>
      <c r="HAZ236" s="154"/>
      <c r="HBA236" s="154"/>
      <c r="HBB236" s="154"/>
      <c r="HBC236" s="154"/>
      <c r="HBD236" s="154"/>
      <c r="HBE236" s="154"/>
      <c r="HBF236" s="154"/>
      <c r="HBG236" s="154"/>
      <c r="HBH236" s="154"/>
      <c r="HBI236" s="154"/>
      <c r="HBJ236" s="154"/>
      <c r="HBK236" s="154"/>
      <c r="HBL236" s="154"/>
      <c r="HBM236" s="154"/>
      <c r="HBN236" s="154"/>
      <c r="HBO236" s="154"/>
      <c r="HBP236" s="154"/>
      <c r="HBQ236" s="154"/>
      <c r="HBR236" s="154"/>
      <c r="HBS236" s="154"/>
      <c r="HBT236" s="154"/>
      <c r="HBU236" s="154"/>
      <c r="HBV236" s="154"/>
      <c r="HBW236" s="154"/>
      <c r="HBX236" s="154"/>
      <c r="HBY236" s="154"/>
      <c r="HBZ236" s="154"/>
      <c r="HCA236" s="154"/>
      <c r="HCB236" s="154"/>
      <c r="HCC236" s="154"/>
      <c r="HCD236" s="154"/>
      <c r="HCE236" s="154"/>
      <c r="HCF236" s="154"/>
      <c r="HCG236" s="154"/>
      <c r="HCH236" s="154"/>
      <c r="HCI236" s="154"/>
      <c r="HCJ236" s="154"/>
      <c r="HCK236" s="154"/>
      <c r="HCL236" s="154"/>
      <c r="HCM236" s="154"/>
      <c r="HCN236" s="154"/>
      <c r="HCO236" s="154"/>
      <c r="HCP236" s="154"/>
      <c r="HCQ236" s="154"/>
      <c r="HCR236" s="154"/>
      <c r="HCS236" s="154"/>
      <c r="HCT236" s="154"/>
      <c r="HCU236" s="154"/>
      <c r="HCV236" s="154"/>
      <c r="HCW236" s="154"/>
      <c r="HCX236" s="154"/>
      <c r="HCY236" s="154"/>
      <c r="HCZ236" s="154"/>
      <c r="HDA236" s="154"/>
      <c r="HDB236" s="154"/>
      <c r="HDC236" s="154"/>
      <c r="HDD236" s="154"/>
      <c r="HDE236" s="154"/>
      <c r="HDF236" s="154"/>
      <c r="HDG236" s="154"/>
      <c r="HDH236" s="154"/>
      <c r="HDI236" s="154"/>
      <c r="HDJ236" s="154"/>
      <c r="HDK236" s="154"/>
      <c r="HDL236" s="154"/>
      <c r="HDM236" s="154"/>
      <c r="HDN236" s="154"/>
      <c r="HDO236" s="154"/>
      <c r="HDP236" s="154"/>
      <c r="HDQ236" s="154"/>
      <c r="HDR236" s="154"/>
      <c r="HDS236" s="154"/>
      <c r="HDT236" s="154"/>
      <c r="HDU236" s="154"/>
      <c r="HDV236" s="154"/>
      <c r="HDW236" s="154"/>
      <c r="HDX236" s="154"/>
      <c r="HDY236" s="154"/>
      <c r="HDZ236" s="154"/>
      <c r="HEA236" s="154"/>
      <c r="HEB236" s="154"/>
      <c r="HEC236" s="154"/>
      <c r="HED236" s="154"/>
      <c r="HEE236" s="154"/>
      <c r="HEF236" s="154"/>
      <c r="HEG236" s="154"/>
      <c r="HEH236" s="154"/>
      <c r="HEI236" s="154"/>
      <c r="HEJ236" s="154"/>
      <c r="HEK236" s="154"/>
      <c r="HEL236" s="154"/>
      <c r="HEM236" s="154"/>
      <c r="HEN236" s="154"/>
      <c r="HEO236" s="154"/>
      <c r="HEP236" s="154"/>
      <c r="HEQ236" s="154"/>
      <c r="HER236" s="154"/>
      <c r="HES236" s="154"/>
      <c r="HET236" s="154"/>
      <c r="HEU236" s="154"/>
      <c r="HEV236" s="154"/>
      <c r="HEW236" s="154"/>
      <c r="HEX236" s="154"/>
      <c r="HEY236" s="154"/>
      <c r="HEZ236" s="154"/>
      <c r="HFA236" s="154"/>
      <c r="HFB236" s="154"/>
      <c r="HFC236" s="154"/>
      <c r="HFD236" s="154"/>
      <c r="HFE236" s="154"/>
      <c r="HFF236" s="154"/>
      <c r="HFG236" s="154"/>
      <c r="HFH236" s="154"/>
      <c r="HFI236" s="154"/>
      <c r="HFJ236" s="154"/>
      <c r="HFK236" s="154"/>
      <c r="HFL236" s="154"/>
      <c r="HFM236" s="154"/>
      <c r="HFN236" s="154"/>
      <c r="HFO236" s="154"/>
      <c r="HFP236" s="154"/>
      <c r="HFQ236" s="154"/>
      <c r="HFR236" s="154"/>
      <c r="HFS236" s="154"/>
      <c r="HFT236" s="154"/>
      <c r="HFU236" s="154"/>
      <c r="HFV236" s="154"/>
      <c r="HFW236" s="154"/>
      <c r="HFX236" s="154"/>
      <c r="HFY236" s="154"/>
      <c r="HFZ236" s="154"/>
      <c r="HGA236" s="154"/>
      <c r="HGB236" s="154"/>
      <c r="HGC236" s="154"/>
      <c r="HGD236" s="154"/>
      <c r="HGE236" s="154"/>
      <c r="HGF236" s="154"/>
      <c r="HGG236" s="154"/>
      <c r="HGH236" s="154"/>
      <c r="HGI236" s="154"/>
      <c r="HGJ236" s="154"/>
      <c r="HGK236" s="154"/>
      <c r="HGL236" s="154"/>
      <c r="HGM236" s="154"/>
      <c r="HGN236" s="154"/>
      <c r="HGO236" s="154"/>
      <c r="HGP236" s="154"/>
      <c r="HGQ236" s="154"/>
      <c r="HGR236" s="154"/>
      <c r="HGS236" s="154"/>
      <c r="HGT236" s="154"/>
      <c r="HGU236" s="154"/>
      <c r="HGV236" s="154"/>
      <c r="HGW236" s="154"/>
      <c r="HGX236" s="154"/>
      <c r="HGY236" s="154"/>
      <c r="HGZ236" s="154"/>
      <c r="HHA236" s="154"/>
      <c r="HHB236" s="154"/>
      <c r="HHC236" s="154"/>
      <c r="HHD236" s="154"/>
      <c r="HHE236" s="154"/>
      <c r="HHF236" s="154"/>
      <c r="HHG236" s="154"/>
      <c r="HHH236" s="154"/>
      <c r="HHI236" s="154"/>
      <c r="HHJ236" s="154"/>
      <c r="HHK236" s="154"/>
      <c r="HHL236" s="154"/>
      <c r="HHM236" s="154"/>
      <c r="HHN236" s="154"/>
      <c r="HHO236" s="154"/>
      <c r="HHP236" s="154"/>
      <c r="HHQ236" s="154"/>
      <c r="HHR236" s="154"/>
      <c r="HHS236" s="154"/>
      <c r="HHT236" s="154"/>
      <c r="HHU236" s="154"/>
      <c r="HHV236" s="154"/>
      <c r="HHW236" s="154"/>
      <c r="HHX236" s="154"/>
      <c r="HHY236" s="154"/>
      <c r="HHZ236" s="154"/>
      <c r="HIA236" s="154"/>
      <c r="HIB236" s="154"/>
      <c r="HIC236" s="154"/>
      <c r="HID236" s="154"/>
      <c r="HIE236" s="154"/>
      <c r="HIF236" s="154"/>
      <c r="HIG236" s="154"/>
      <c r="HIH236" s="154"/>
      <c r="HII236" s="154"/>
      <c r="HIJ236" s="154"/>
      <c r="HIK236" s="154"/>
      <c r="HIL236" s="154"/>
      <c r="HIM236" s="154"/>
      <c r="HIN236" s="154"/>
      <c r="HIO236" s="154"/>
      <c r="HIP236" s="154"/>
      <c r="HIQ236" s="154"/>
      <c r="HIR236" s="154"/>
      <c r="HIS236" s="154"/>
      <c r="HIT236" s="154"/>
      <c r="HIU236" s="154"/>
      <c r="HIV236" s="154"/>
      <c r="HIW236" s="154"/>
      <c r="HIX236" s="154"/>
      <c r="HIY236" s="154"/>
      <c r="HIZ236" s="154"/>
      <c r="HJA236" s="154"/>
      <c r="HJB236" s="154"/>
      <c r="HJC236" s="154"/>
      <c r="HJD236" s="154"/>
      <c r="HJE236" s="154"/>
      <c r="HJF236" s="154"/>
      <c r="HJG236" s="154"/>
      <c r="HJH236" s="154"/>
      <c r="HJI236" s="154"/>
      <c r="HJJ236" s="154"/>
      <c r="HJK236" s="154"/>
      <c r="HJL236" s="154"/>
      <c r="HJM236" s="154"/>
      <c r="HJN236" s="154"/>
      <c r="HJO236" s="154"/>
      <c r="HJP236" s="154"/>
      <c r="HJQ236" s="154"/>
      <c r="HJR236" s="154"/>
      <c r="HJS236" s="154"/>
      <c r="HJT236" s="154"/>
      <c r="HJU236" s="154"/>
      <c r="HJV236" s="154"/>
      <c r="HJW236" s="154"/>
      <c r="HJX236" s="154"/>
      <c r="HJY236" s="154"/>
      <c r="HJZ236" s="154"/>
      <c r="HKA236" s="154"/>
      <c r="HKB236" s="154"/>
      <c r="HKC236" s="154"/>
      <c r="HKD236" s="154"/>
      <c r="HKE236" s="154"/>
      <c r="HKF236" s="154"/>
      <c r="HKG236" s="154"/>
      <c r="HKH236" s="154"/>
      <c r="HKI236" s="154"/>
      <c r="HKJ236" s="154"/>
      <c r="HKK236" s="154"/>
      <c r="HKL236" s="154"/>
      <c r="HKM236" s="154"/>
      <c r="HKN236" s="154"/>
      <c r="HKO236" s="154"/>
      <c r="HKP236" s="154"/>
      <c r="HKQ236" s="154"/>
      <c r="HKR236" s="154"/>
      <c r="HKS236" s="154"/>
      <c r="HKT236" s="154"/>
      <c r="HKU236" s="154"/>
      <c r="HKV236" s="154"/>
      <c r="HKW236" s="154"/>
      <c r="HKX236" s="154"/>
      <c r="HKY236" s="154"/>
      <c r="HKZ236" s="154"/>
      <c r="HLA236" s="154"/>
      <c r="HLB236" s="154"/>
      <c r="HLC236" s="154"/>
      <c r="HLD236" s="154"/>
      <c r="HLE236" s="154"/>
      <c r="HLF236" s="154"/>
      <c r="HLG236" s="154"/>
      <c r="HLH236" s="154"/>
      <c r="HLI236" s="154"/>
      <c r="HLJ236" s="154"/>
      <c r="HLK236" s="154"/>
      <c r="HLL236" s="154"/>
      <c r="HLM236" s="154"/>
      <c r="HLN236" s="154"/>
      <c r="HLO236" s="154"/>
      <c r="HLP236" s="154"/>
      <c r="HLQ236" s="154"/>
      <c r="HLR236" s="154"/>
      <c r="HLS236" s="154"/>
      <c r="HLT236" s="154"/>
      <c r="HLU236" s="154"/>
      <c r="HLV236" s="154"/>
      <c r="HLW236" s="154"/>
      <c r="HLX236" s="154"/>
      <c r="HLY236" s="154"/>
      <c r="HLZ236" s="154"/>
      <c r="HMA236" s="154"/>
      <c r="HMB236" s="154"/>
      <c r="HMC236" s="154"/>
      <c r="HMD236" s="154"/>
      <c r="HME236" s="154"/>
      <c r="HMF236" s="154"/>
      <c r="HMG236" s="154"/>
      <c r="HMH236" s="154"/>
      <c r="HMI236" s="154"/>
      <c r="HMJ236" s="154"/>
      <c r="HMK236" s="154"/>
      <c r="HML236" s="154"/>
      <c r="HMM236" s="154"/>
      <c r="HMN236" s="154"/>
      <c r="HMO236" s="154"/>
      <c r="HMP236" s="154"/>
      <c r="HMQ236" s="154"/>
      <c r="HMR236" s="154"/>
      <c r="HMS236" s="154"/>
      <c r="HMT236" s="154"/>
      <c r="HMU236" s="154"/>
      <c r="HMV236" s="154"/>
      <c r="HMW236" s="154"/>
      <c r="HMX236" s="154"/>
      <c r="HMY236" s="154"/>
      <c r="HMZ236" s="154"/>
      <c r="HNA236" s="154"/>
      <c r="HNB236" s="154"/>
      <c r="HNC236" s="154"/>
      <c r="HND236" s="154"/>
      <c r="HNE236" s="154"/>
      <c r="HNF236" s="154"/>
      <c r="HNG236" s="154"/>
      <c r="HNH236" s="154"/>
      <c r="HNI236" s="154"/>
      <c r="HNJ236" s="154"/>
      <c r="HNK236" s="154"/>
      <c r="HNL236" s="154"/>
      <c r="HNM236" s="154"/>
      <c r="HNN236" s="154"/>
      <c r="HNO236" s="154"/>
      <c r="HNP236" s="154"/>
      <c r="HNQ236" s="154"/>
      <c r="HNR236" s="154"/>
      <c r="HNS236" s="154"/>
      <c r="HNT236" s="154"/>
      <c r="HNU236" s="154"/>
      <c r="HNV236" s="154"/>
      <c r="HNW236" s="154"/>
      <c r="HNX236" s="154"/>
      <c r="HNY236" s="154"/>
      <c r="HNZ236" s="154"/>
      <c r="HOA236" s="154"/>
      <c r="HOB236" s="154"/>
      <c r="HOC236" s="154"/>
      <c r="HOD236" s="154"/>
      <c r="HOE236" s="154"/>
      <c r="HOF236" s="154"/>
      <c r="HOG236" s="154"/>
      <c r="HOH236" s="154"/>
      <c r="HOI236" s="154"/>
      <c r="HOJ236" s="154"/>
      <c r="HOK236" s="154"/>
      <c r="HOL236" s="154"/>
      <c r="HOM236" s="154"/>
      <c r="HON236" s="154"/>
      <c r="HOO236" s="154"/>
      <c r="HOP236" s="154"/>
      <c r="HOQ236" s="154"/>
      <c r="HOR236" s="154"/>
      <c r="HOS236" s="154"/>
      <c r="HOT236" s="154"/>
      <c r="HOU236" s="154"/>
      <c r="HOV236" s="154"/>
      <c r="HOW236" s="154"/>
      <c r="HOX236" s="154"/>
      <c r="HOY236" s="154"/>
      <c r="HOZ236" s="154"/>
      <c r="HPA236" s="154"/>
      <c r="HPB236" s="154"/>
      <c r="HPC236" s="154"/>
      <c r="HPD236" s="154"/>
      <c r="HPE236" s="154"/>
      <c r="HPF236" s="154"/>
      <c r="HPG236" s="154"/>
      <c r="HPH236" s="154"/>
      <c r="HPI236" s="154"/>
      <c r="HPJ236" s="154"/>
      <c r="HPK236" s="154"/>
      <c r="HPL236" s="154"/>
      <c r="HPM236" s="154"/>
      <c r="HPN236" s="154"/>
      <c r="HPO236" s="154"/>
      <c r="HPP236" s="154"/>
      <c r="HPQ236" s="154"/>
      <c r="HPR236" s="154"/>
      <c r="HPS236" s="154"/>
      <c r="HPT236" s="154"/>
      <c r="HPU236" s="154"/>
      <c r="HPV236" s="154"/>
      <c r="HPW236" s="154"/>
      <c r="HPX236" s="154"/>
      <c r="HPY236" s="154"/>
      <c r="HPZ236" s="154"/>
      <c r="HQA236" s="154"/>
      <c r="HQB236" s="154"/>
      <c r="HQC236" s="154"/>
      <c r="HQD236" s="154"/>
      <c r="HQE236" s="154"/>
      <c r="HQF236" s="154"/>
      <c r="HQG236" s="154"/>
      <c r="HQH236" s="154"/>
      <c r="HQI236" s="154"/>
      <c r="HQJ236" s="154"/>
      <c r="HQK236" s="154"/>
      <c r="HQL236" s="154"/>
      <c r="HQM236" s="154"/>
      <c r="HQN236" s="154"/>
      <c r="HQO236" s="154"/>
      <c r="HQP236" s="154"/>
      <c r="HQQ236" s="154"/>
      <c r="HQR236" s="154"/>
      <c r="HQS236" s="154"/>
      <c r="HQT236" s="154"/>
      <c r="HQU236" s="154"/>
      <c r="HQV236" s="154"/>
      <c r="HQW236" s="154"/>
      <c r="HQX236" s="154"/>
      <c r="HQY236" s="154"/>
      <c r="HQZ236" s="154"/>
      <c r="HRA236" s="154"/>
      <c r="HRB236" s="154"/>
      <c r="HRC236" s="154"/>
      <c r="HRD236" s="154"/>
      <c r="HRE236" s="154"/>
      <c r="HRF236" s="154"/>
      <c r="HRG236" s="154"/>
      <c r="HRH236" s="154"/>
      <c r="HRI236" s="154"/>
      <c r="HRJ236" s="154"/>
      <c r="HRK236" s="154"/>
      <c r="HRL236" s="154"/>
      <c r="HRM236" s="154"/>
      <c r="HRN236" s="154"/>
      <c r="HRO236" s="154"/>
      <c r="HRP236" s="154"/>
      <c r="HRQ236" s="154"/>
      <c r="HRR236" s="154"/>
      <c r="HRS236" s="154"/>
      <c r="HRT236" s="154"/>
      <c r="HRU236" s="154"/>
      <c r="HRV236" s="154"/>
      <c r="HRW236" s="154"/>
      <c r="HRX236" s="154"/>
      <c r="HRY236" s="154"/>
      <c r="HRZ236" s="154"/>
      <c r="HSA236" s="154"/>
      <c r="HSB236" s="154"/>
      <c r="HSC236" s="154"/>
      <c r="HSD236" s="154"/>
      <c r="HSE236" s="154"/>
      <c r="HSF236" s="154"/>
      <c r="HSG236" s="154"/>
      <c r="HSH236" s="154"/>
      <c r="HSI236" s="154"/>
      <c r="HSJ236" s="154"/>
      <c r="HSK236" s="154"/>
      <c r="HSL236" s="154"/>
      <c r="HSM236" s="154"/>
      <c r="HSN236" s="154"/>
      <c r="HSO236" s="154"/>
      <c r="HSP236" s="154"/>
      <c r="HSQ236" s="154"/>
      <c r="HSR236" s="154"/>
      <c r="HSS236" s="154"/>
      <c r="HST236" s="154"/>
      <c r="HSU236" s="154"/>
      <c r="HSV236" s="154"/>
      <c r="HSW236" s="154"/>
      <c r="HSX236" s="154"/>
      <c r="HSY236" s="154"/>
      <c r="HSZ236" s="154"/>
      <c r="HTA236" s="154"/>
      <c r="HTB236" s="154"/>
      <c r="HTC236" s="154"/>
      <c r="HTD236" s="154"/>
      <c r="HTE236" s="154"/>
      <c r="HTF236" s="154"/>
      <c r="HTG236" s="154"/>
      <c r="HTH236" s="154"/>
      <c r="HTI236" s="154"/>
      <c r="HTJ236" s="154"/>
      <c r="HTK236" s="154"/>
      <c r="HTL236" s="154"/>
      <c r="HTM236" s="154"/>
      <c r="HTN236" s="154"/>
      <c r="HTO236" s="154"/>
      <c r="HTP236" s="154"/>
      <c r="HTQ236" s="154"/>
      <c r="HTR236" s="154"/>
      <c r="HTS236" s="154"/>
      <c r="HTT236" s="154"/>
      <c r="HTU236" s="154"/>
      <c r="HTV236" s="154"/>
      <c r="HTW236" s="154"/>
      <c r="HTX236" s="154"/>
      <c r="HTY236" s="154"/>
      <c r="HTZ236" s="154"/>
      <c r="HUA236" s="154"/>
      <c r="HUB236" s="154"/>
      <c r="HUC236" s="154"/>
      <c r="HUD236" s="154"/>
      <c r="HUE236" s="154"/>
      <c r="HUF236" s="154"/>
      <c r="HUG236" s="154"/>
      <c r="HUH236" s="154"/>
      <c r="HUI236" s="154"/>
      <c r="HUJ236" s="154"/>
      <c r="HUK236" s="154"/>
      <c r="HUL236" s="154"/>
      <c r="HUM236" s="154"/>
      <c r="HUN236" s="154"/>
      <c r="HUO236" s="154"/>
      <c r="HUP236" s="154"/>
      <c r="HUQ236" s="154"/>
      <c r="HUR236" s="154"/>
      <c r="HUS236" s="154"/>
      <c r="HUT236" s="154"/>
      <c r="HUU236" s="154"/>
      <c r="HUV236" s="154"/>
      <c r="HUW236" s="154"/>
      <c r="HUX236" s="154"/>
      <c r="HUY236" s="154"/>
      <c r="HUZ236" s="154"/>
      <c r="HVA236" s="154"/>
      <c r="HVB236" s="154"/>
      <c r="HVC236" s="154"/>
      <c r="HVD236" s="154"/>
      <c r="HVE236" s="154"/>
      <c r="HVF236" s="154"/>
      <c r="HVG236" s="154"/>
      <c r="HVH236" s="154"/>
      <c r="HVI236" s="154"/>
      <c r="HVJ236" s="154"/>
      <c r="HVK236" s="154"/>
      <c r="HVL236" s="154"/>
      <c r="HVM236" s="154"/>
      <c r="HVN236" s="154"/>
      <c r="HVO236" s="154"/>
      <c r="HVP236" s="154"/>
      <c r="HVQ236" s="154"/>
      <c r="HVR236" s="154"/>
      <c r="HVS236" s="154"/>
      <c r="HVT236" s="154"/>
      <c r="HVU236" s="154"/>
      <c r="HVV236" s="154"/>
      <c r="HVW236" s="154"/>
      <c r="HVX236" s="154"/>
      <c r="HVY236" s="154"/>
      <c r="HVZ236" s="154"/>
      <c r="HWA236" s="154"/>
      <c r="HWB236" s="154"/>
      <c r="HWC236" s="154"/>
      <c r="HWD236" s="154"/>
      <c r="HWE236" s="154"/>
      <c r="HWF236" s="154"/>
      <c r="HWG236" s="154"/>
      <c r="HWH236" s="154"/>
      <c r="HWI236" s="154"/>
      <c r="HWJ236" s="154"/>
      <c r="HWK236" s="154"/>
      <c r="HWL236" s="154"/>
      <c r="HWM236" s="154"/>
      <c r="HWN236" s="154"/>
      <c r="HWO236" s="154"/>
      <c r="HWP236" s="154"/>
      <c r="HWQ236" s="154"/>
      <c r="HWR236" s="154"/>
      <c r="HWS236" s="154"/>
      <c r="HWT236" s="154"/>
      <c r="HWU236" s="154"/>
      <c r="HWV236" s="154"/>
      <c r="HWW236" s="154"/>
      <c r="HWX236" s="154"/>
      <c r="HWY236" s="154"/>
      <c r="HWZ236" s="154"/>
      <c r="HXA236" s="154"/>
      <c r="HXB236" s="154"/>
      <c r="HXC236" s="154"/>
      <c r="HXD236" s="154"/>
      <c r="HXE236" s="154"/>
      <c r="HXF236" s="154"/>
      <c r="HXG236" s="154"/>
      <c r="HXH236" s="154"/>
      <c r="HXI236" s="154"/>
      <c r="HXJ236" s="154"/>
      <c r="HXK236" s="154"/>
      <c r="HXL236" s="154"/>
      <c r="HXM236" s="154"/>
      <c r="HXN236" s="154"/>
      <c r="HXO236" s="154"/>
      <c r="HXP236" s="154"/>
      <c r="HXQ236" s="154"/>
      <c r="HXR236" s="154"/>
      <c r="HXS236" s="154"/>
      <c r="HXT236" s="154"/>
      <c r="HXU236" s="154"/>
      <c r="HXV236" s="154"/>
      <c r="HXW236" s="154"/>
      <c r="HXX236" s="154"/>
      <c r="HXY236" s="154"/>
      <c r="HXZ236" s="154"/>
      <c r="HYA236" s="154"/>
      <c r="HYB236" s="154"/>
      <c r="HYC236" s="154"/>
      <c r="HYD236" s="154"/>
      <c r="HYE236" s="154"/>
      <c r="HYF236" s="154"/>
      <c r="HYG236" s="154"/>
      <c r="HYH236" s="154"/>
      <c r="HYI236" s="154"/>
      <c r="HYJ236" s="154"/>
      <c r="HYK236" s="154"/>
      <c r="HYL236" s="154"/>
      <c r="HYM236" s="154"/>
      <c r="HYN236" s="154"/>
      <c r="HYO236" s="154"/>
      <c r="HYP236" s="154"/>
      <c r="HYQ236" s="154"/>
      <c r="HYR236" s="154"/>
      <c r="HYS236" s="154"/>
      <c r="HYT236" s="154"/>
      <c r="HYU236" s="154"/>
      <c r="HYV236" s="154"/>
      <c r="HYW236" s="154"/>
      <c r="HYX236" s="154"/>
      <c r="HYY236" s="154"/>
      <c r="HYZ236" s="154"/>
      <c r="HZA236" s="154"/>
      <c r="HZB236" s="154"/>
      <c r="HZC236" s="154"/>
      <c r="HZD236" s="154"/>
      <c r="HZE236" s="154"/>
      <c r="HZF236" s="154"/>
      <c r="HZG236" s="154"/>
      <c r="HZH236" s="154"/>
      <c r="HZI236" s="154"/>
      <c r="HZJ236" s="154"/>
      <c r="HZK236" s="154"/>
      <c r="HZL236" s="154"/>
      <c r="HZM236" s="154"/>
      <c r="HZN236" s="154"/>
      <c r="HZO236" s="154"/>
      <c r="HZP236" s="154"/>
      <c r="HZQ236" s="154"/>
      <c r="HZR236" s="154"/>
      <c r="HZS236" s="154"/>
      <c r="HZT236" s="154"/>
      <c r="HZU236" s="154"/>
      <c r="HZV236" s="154"/>
      <c r="HZW236" s="154"/>
      <c r="HZX236" s="154"/>
      <c r="HZY236" s="154"/>
      <c r="HZZ236" s="154"/>
      <c r="IAA236" s="154"/>
      <c r="IAB236" s="154"/>
      <c r="IAC236" s="154"/>
      <c r="IAD236" s="154"/>
      <c r="IAE236" s="154"/>
      <c r="IAF236" s="154"/>
      <c r="IAG236" s="154"/>
      <c r="IAH236" s="154"/>
      <c r="IAI236" s="154"/>
      <c r="IAJ236" s="154"/>
      <c r="IAK236" s="154"/>
      <c r="IAL236" s="154"/>
      <c r="IAM236" s="154"/>
      <c r="IAN236" s="154"/>
      <c r="IAO236" s="154"/>
      <c r="IAP236" s="154"/>
      <c r="IAQ236" s="154"/>
      <c r="IAR236" s="154"/>
      <c r="IAS236" s="154"/>
      <c r="IAT236" s="154"/>
      <c r="IAU236" s="154"/>
      <c r="IAV236" s="154"/>
      <c r="IAW236" s="154"/>
      <c r="IAX236" s="154"/>
      <c r="IAY236" s="154"/>
      <c r="IAZ236" s="154"/>
      <c r="IBA236" s="154"/>
      <c r="IBB236" s="154"/>
      <c r="IBC236" s="154"/>
      <c r="IBD236" s="154"/>
      <c r="IBE236" s="154"/>
      <c r="IBF236" s="154"/>
      <c r="IBG236" s="154"/>
      <c r="IBH236" s="154"/>
      <c r="IBI236" s="154"/>
      <c r="IBJ236" s="154"/>
      <c r="IBK236" s="154"/>
      <c r="IBL236" s="154"/>
      <c r="IBM236" s="154"/>
      <c r="IBN236" s="154"/>
      <c r="IBO236" s="154"/>
      <c r="IBP236" s="154"/>
      <c r="IBQ236" s="154"/>
      <c r="IBR236" s="154"/>
      <c r="IBS236" s="154"/>
      <c r="IBT236" s="154"/>
      <c r="IBU236" s="154"/>
      <c r="IBV236" s="154"/>
      <c r="IBW236" s="154"/>
      <c r="IBX236" s="154"/>
      <c r="IBY236" s="154"/>
      <c r="IBZ236" s="154"/>
      <c r="ICA236" s="154"/>
      <c r="ICB236" s="154"/>
      <c r="ICC236" s="154"/>
      <c r="ICD236" s="154"/>
      <c r="ICE236" s="154"/>
      <c r="ICF236" s="154"/>
      <c r="ICG236" s="154"/>
      <c r="ICH236" s="154"/>
      <c r="ICI236" s="154"/>
      <c r="ICJ236" s="154"/>
      <c r="ICK236" s="154"/>
      <c r="ICL236" s="154"/>
      <c r="ICM236" s="154"/>
      <c r="ICN236" s="154"/>
      <c r="ICO236" s="154"/>
      <c r="ICP236" s="154"/>
      <c r="ICQ236" s="154"/>
      <c r="ICR236" s="154"/>
      <c r="ICS236" s="154"/>
      <c r="ICT236" s="154"/>
      <c r="ICU236" s="154"/>
      <c r="ICV236" s="154"/>
      <c r="ICW236" s="154"/>
      <c r="ICX236" s="154"/>
      <c r="ICY236" s="154"/>
      <c r="ICZ236" s="154"/>
      <c r="IDA236" s="154"/>
      <c r="IDB236" s="154"/>
      <c r="IDC236" s="154"/>
      <c r="IDD236" s="154"/>
      <c r="IDE236" s="154"/>
      <c r="IDF236" s="154"/>
      <c r="IDG236" s="154"/>
      <c r="IDH236" s="154"/>
      <c r="IDI236" s="154"/>
      <c r="IDJ236" s="154"/>
      <c r="IDK236" s="154"/>
      <c r="IDL236" s="154"/>
      <c r="IDM236" s="154"/>
      <c r="IDN236" s="154"/>
      <c r="IDO236" s="154"/>
      <c r="IDP236" s="154"/>
      <c r="IDQ236" s="154"/>
      <c r="IDR236" s="154"/>
      <c r="IDS236" s="154"/>
      <c r="IDT236" s="154"/>
      <c r="IDU236" s="154"/>
      <c r="IDV236" s="154"/>
      <c r="IDW236" s="154"/>
      <c r="IDX236" s="154"/>
      <c r="IDY236" s="154"/>
      <c r="IDZ236" s="154"/>
      <c r="IEA236" s="154"/>
      <c r="IEB236" s="154"/>
      <c r="IEC236" s="154"/>
      <c r="IED236" s="154"/>
      <c r="IEE236" s="154"/>
      <c r="IEF236" s="154"/>
      <c r="IEG236" s="154"/>
      <c r="IEH236" s="154"/>
      <c r="IEI236" s="154"/>
      <c r="IEJ236" s="154"/>
      <c r="IEK236" s="154"/>
      <c r="IEL236" s="154"/>
      <c r="IEM236" s="154"/>
      <c r="IEN236" s="154"/>
      <c r="IEO236" s="154"/>
      <c r="IEP236" s="154"/>
      <c r="IEQ236" s="154"/>
      <c r="IER236" s="154"/>
      <c r="IES236" s="154"/>
      <c r="IET236" s="154"/>
      <c r="IEU236" s="154"/>
      <c r="IEV236" s="154"/>
      <c r="IEW236" s="154"/>
      <c r="IEX236" s="154"/>
      <c r="IEY236" s="154"/>
      <c r="IEZ236" s="154"/>
      <c r="IFA236" s="154"/>
      <c r="IFB236" s="154"/>
      <c r="IFC236" s="154"/>
      <c r="IFD236" s="154"/>
      <c r="IFE236" s="154"/>
      <c r="IFF236" s="154"/>
      <c r="IFG236" s="154"/>
      <c r="IFH236" s="154"/>
      <c r="IFI236" s="154"/>
      <c r="IFJ236" s="154"/>
      <c r="IFK236" s="154"/>
      <c r="IFL236" s="154"/>
      <c r="IFM236" s="154"/>
      <c r="IFN236" s="154"/>
      <c r="IFO236" s="154"/>
      <c r="IFP236" s="154"/>
      <c r="IFQ236" s="154"/>
      <c r="IFR236" s="154"/>
      <c r="IFS236" s="154"/>
      <c r="IFT236" s="154"/>
      <c r="IFU236" s="154"/>
      <c r="IFV236" s="154"/>
      <c r="IFW236" s="154"/>
      <c r="IFX236" s="154"/>
      <c r="IFY236" s="154"/>
      <c r="IFZ236" s="154"/>
      <c r="IGA236" s="154"/>
      <c r="IGB236" s="154"/>
      <c r="IGC236" s="154"/>
      <c r="IGD236" s="154"/>
      <c r="IGE236" s="154"/>
      <c r="IGF236" s="154"/>
      <c r="IGG236" s="154"/>
      <c r="IGH236" s="154"/>
      <c r="IGI236" s="154"/>
      <c r="IGJ236" s="154"/>
      <c r="IGK236" s="154"/>
      <c r="IGL236" s="154"/>
      <c r="IGM236" s="154"/>
      <c r="IGN236" s="154"/>
      <c r="IGO236" s="154"/>
      <c r="IGP236" s="154"/>
      <c r="IGQ236" s="154"/>
      <c r="IGR236" s="154"/>
      <c r="IGS236" s="154"/>
      <c r="IGT236" s="154"/>
      <c r="IGU236" s="154"/>
      <c r="IGV236" s="154"/>
      <c r="IGW236" s="154"/>
      <c r="IGX236" s="154"/>
      <c r="IGY236" s="154"/>
      <c r="IGZ236" s="154"/>
      <c r="IHA236" s="154"/>
      <c r="IHB236" s="154"/>
      <c r="IHC236" s="154"/>
      <c r="IHD236" s="154"/>
      <c r="IHE236" s="154"/>
      <c r="IHF236" s="154"/>
      <c r="IHG236" s="154"/>
      <c r="IHH236" s="154"/>
      <c r="IHI236" s="154"/>
      <c r="IHJ236" s="154"/>
      <c r="IHK236" s="154"/>
      <c r="IHL236" s="154"/>
      <c r="IHM236" s="154"/>
      <c r="IHN236" s="154"/>
      <c r="IHO236" s="154"/>
      <c r="IHP236" s="154"/>
      <c r="IHQ236" s="154"/>
      <c r="IHR236" s="154"/>
      <c r="IHS236" s="154"/>
      <c r="IHT236" s="154"/>
      <c r="IHU236" s="154"/>
      <c r="IHV236" s="154"/>
      <c r="IHW236" s="154"/>
      <c r="IHX236" s="154"/>
      <c r="IHY236" s="154"/>
      <c r="IHZ236" s="154"/>
      <c r="IIA236" s="154"/>
      <c r="IIB236" s="154"/>
      <c r="IIC236" s="154"/>
      <c r="IID236" s="154"/>
      <c r="IIE236" s="154"/>
      <c r="IIF236" s="154"/>
      <c r="IIG236" s="154"/>
      <c r="IIH236" s="154"/>
      <c r="III236" s="154"/>
      <c r="IIJ236" s="154"/>
      <c r="IIK236" s="154"/>
      <c r="IIL236" s="154"/>
      <c r="IIM236" s="154"/>
      <c r="IIN236" s="154"/>
      <c r="IIO236" s="154"/>
      <c r="IIP236" s="154"/>
      <c r="IIQ236" s="154"/>
      <c r="IIR236" s="154"/>
      <c r="IIS236" s="154"/>
      <c r="IIT236" s="154"/>
      <c r="IIU236" s="154"/>
      <c r="IIV236" s="154"/>
      <c r="IIW236" s="154"/>
      <c r="IIX236" s="154"/>
      <c r="IIY236" s="154"/>
      <c r="IIZ236" s="154"/>
      <c r="IJA236" s="154"/>
      <c r="IJB236" s="154"/>
      <c r="IJC236" s="154"/>
      <c r="IJD236" s="154"/>
      <c r="IJE236" s="154"/>
      <c r="IJF236" s="154"/>
      <c r="IJG236" s="154"/>
      <c r="IJH236" s="154"/>
      <c r="IJI236" s="154"/>
      <c r="IJJ236" s="154"/>
      <c r="IJK236" s="154"/>
      <c r="IJL236" s="154"/>
      <c r="IJM236" s="154"/>
      <c r="IJN236" s="154"/>
      <c r="IJO236" s="154"/>
      <c r="IJP236" s="154"/>
      <c r="IJQ236" s="154"/>
      <c r="IJR236" s="154"/>
      <c r="IJS236" s="154"/>
      <c r="IJT236" s="154"/>
      <c r="IJU236" s="154"/>
      <c r="IJV236" s="154"/>
      <c r="IJW236" s="154"/>
      <c r="IJX236" s="154"/>
      <c r="IJY236" s="154"/>
      <c r="IJZ236" s="154"/>
      <c r="IKA236" s="154"/>
      <c r="IKB236" s="154"/>
      <c r="IKC236" s="154"/>
      <c r="IKD236" s="154"/>
      <c r="IKE236" s="154"/>
      <c r="IKF236" s="154"/>
      <c r="IKG236" s="154"/>
      <c r="IKH236" s="154"/>
      <c r="IKI236" s="154"/>
      <c r="IKJ236" s="154"/>
      <c r="IKK236" s="154"/>
      <c r="IKL236" s="154"/>
      <c r="IKM236" s="154"/>
      <c r="IKN236" s="154"/>
      <c r="IKO236" s="154"/>
      <c r="IKP236" s="154"/>
      <c r="IKQ236" s="154"/>
      <c r="IKR236" s="154"/>
      <c r="IKS236" s="154"/>
      <c r="IKT236" s="154"/>
      <c r="IKU236" s="154"/>
      <c r="IKV236" s="154"/>
      <c r="IKW236" s="154"/>
      <c r="IKX236" s="154"/>
      <c r="IKY236" s="154"/>
      <c r="IKZ236" s="154"/>
      <c r="ILA236" s="154"/>
      <c r="ILB236" s="154"/>
      <c r="ILC236" s="154"/>
      <c r="ILD236" s="154"/>
      <c r="ILE236" s="154"/>
      <c r="ILF236" s="154"/>
      <c r="ILG236" s="154"/>
      <c r="ILH236" s="154"/>
      <c r="ILI236" s="154"/>
      <c r="ILJ236" s="154"/>
      <c r="ILK236" s="154"/>
      <c r="ILL236" s="154"/>
      <c r="ILM236" s="154"/>
      <c r="ILN236" s="154"/>
      <c r="ILO236" s="154"/>
      <c r="ILP236" s="154"/>
      <c r="ILQ236" s="154"/>
      <c r="ILR236" s="154"/>
      <c r="ILS236" s="154"/>
      <c r="ILT236" s="154"/>
      <c r="ILU236" s="154"/>
      <c r="ILV236" s="154"/>
      <c r="ILW236" s="154"/>
      <c r="ILX236" s="154"/>
      <c r="ILY236" s="154"/>
      <c r="ILZ236" s="154"/>
      <c r="IMA236" s="154"/>
      <c r="IMB236" s="154"/>
      <c r="IMC236" s="154"/>
      <c r="IMD236" s="154"/>
      <c r="IME236" s="154"/>
      <c r="IMF236" s="154"/>
      <c r="IMG236" s="154"/>
      <c r="IMH236" s="154"/>
      <c r="IMI236" s="154"/>
      <c r="IMJ236" s="154"/>
      <c r="IMK236" s="154"/>
      <c r="IML236" s="154"/>
      <c r="IMM236" s="154"/>
      <c r="IMN236" s="154"/>
      <c r="IMO236" s="154"/>
      <c r="IMP236" s="154"/>
      <c r="IMQ236" s="154"/>
      <c r="IMR236" s="154"/>
      <c r="IMS236" s="154"/>
      <c r="IMT236" s="154"/>
      <c r="IMU236" s="154"/>
      <c r="IMV236" s="154"/>
      <c r="IMW236" s="154"/>
      <c r="IMX236" s="154"/>
      <c r="IMY236" s="154"/>
      <c r="IMZ236" s="154"/>
      <c r="INA236" s="154"/>
      <c r="INB236" s="154"/>
      <c r="INC236" s="154"/>
      <c r="IND236" s="154"/>
      <c r="INE236" s="154"/>
      <c r="INF236" s="154"/>
      <c r="ING236" s="154"/>
      <c r="INH236" s="154"/>
      <c r="INI236" s="154"/>
      <c r="INJ236" s="154"/>
      <c r="INK236" s="154"/>
      <c r="INL236" s="154"/>
      <c r="INM236" s="154"/>
      <c r="INN236" s="154"/>
      <c r="INO236" s="154"/>
      <c r="INP236" s="154"/>
      <c r="INQ236" s="154"/>
      <c r="INR236" s="154"/>
      <c r="INS236" s="154"/>
      <c r="INT236" s="154"/>
      <c r="INU236" s="154"/>
      <c r="INV236" s="154"/>
      <c r="INW236" s="154"/>
      <c r="INX236" s="154"/>
      <c r="INY236" s="154"/>
      <c r="INZ236" s="154"/>
      <c r="IOA236" s="154"/>
      <c r="IOB236" s="154"/>
      <c r="IOC236" s="154"/>
      <c r="IOD236" s="154"/>
      <c r="IOE236" s="154"/>
      <c r="IOF236" s="154"/>
      <c r="IOG236" s="154"/>
      <c r="IOH236" s="154"/>
      <c r="IOI236" s="154"/>
      <c r="IOJ236" s="154"/>
      <c r="IOK236" s="154"/>
      <c r="IOL236" s="154"/>
      <c r="IOM236" s="154"/>
      <c r="ION236" s="154"/>
      <c r="IOO236" s="154"/>
      <c r="IOP236" s="154"/>
      <c r="IOQ236" s="154"/>
      <c r="IOR236" s="154"/>
      <c r="IOS236" s="154"/>
      <c r="IOT236" s="154"/>
      <c r="IOU236" s="154"/>
      <c r="IOV236" s="154"/>
      <c r="IOW236" s="154"/>
      <c r="IOX236" s="154"/>
      <c r="IOY236" s="154"/>
      <c r="IOZ236" s="154"/>
      <c r="IPA236" s="154"/>
      <c r="IPB236" s="154"/>
      <c r="IPC236" s="154"/>
      <c r="IPD236" s="154"/>
      <c r="IPE236" s="154"/>
      <c r="IPF236" s="154"/>
      <c r="IPG236" s="154"/>
      <c r="IPH236" s="154"/>
      <c r="IPI236" s="154"/>
      <c r="IPJ236" s="154"/>
      <c r="IPK236" s="154"/>
      <c r="IPL236" s="154"/>
      <c r="IPM236" s="154"/>
      <c r="IPN236" s="154"/>
      <c r="IPO236" s="154"/>
      <c r="IPP236" s="154"/>
      <c r="IPQ236" s="154"/>
      <c r="IPR236" s="154"/>
      <c r="IPS236" s="154"/>
      <c r="IPT236" s="154"/>
      <c r="IPU236" s="154"/>
      <c r="IPV236" s="154"/>
      <c r="IPW236" s="154"/>
      <c r="IPX236" s="154"/>
      <c r="IPY236" s="154"/>
      <c r="IPZ236" s="154"/>
      <c r="IQA236" s="154"/>
      <c r="IQB236" s="154"/>
      <c r="IQC236" s="154"/>
      <c r="IQD236" s="154"/>
      <c r="IQE236" s="154"/>
      <c r="IQF236" s="154"/>
      <c r="IQG236" s="154"/>
      <c r="IQH236" s="154"/>
      <c r="IQI236" s="154"/>
      <c r="IQJ236" s="154"/>
      <c r="IQK236" s="154"/>
      <c r="IQL236" s="154"/>
      <c r="IQM236" s="154"/>
      <c r="IQN236" s="154"/>
      <c r="IQO236" s="154"/>
      <c r="IQP236" s="154"/>
      <c r="IQQ236" s="154"/>
      <c r="IQR236" s="154"/>
      <c r="IQS236" s="154"/>
      <c r="IQT236" s="154"/>
      <c r="IQU236" s="154"/>
      <c r="IQV236" s="154"/>
      <c r="IQW236" s="154"/>
      <c r="IQX236" s="154"/>
      <c r="IQY236" s="154"/>
      <c r="IQZ236" s="154"/>
      <c r="IRA236" s="154"/>
      <c r="IRB236" s="154"/>
      <c r="IRC236" s="154"/>
      <c r="IRD236" s="154"/>
      <c r="IRE236" s="154"/>
      <c r="IRF236" s="154"/>
      <c r="IRG236" s="154"/>
      <c r="IRH236" s="154"/>
      <c r="IRI236" s="154"/>
      <c r="IRJ236" s="154"/>
      <c r="IRK236" s="154"/>
      <c r="IRL236" s="154"/>
      <c r="IRM236" s="154"/>
      <c r="IRN236" s="154"/>
      <c r="IRO236" s="154"/>
      <c r="IRP236" s="154"/>
      <c r="IRQ236" s="154"/>
      <c r="IRR236" s="154"/>
      <c r="IRS236" s="154"/>
      <c r="IRT236" s="154"/>
      <c r="IRU236" s="154"/>
      <c r="IRV236" s="154"/>
      <c r="IRW236" s="154"/>
      <c r="IRX236" s="154"/>
      <c r="IRY236" s="154"/>
      <c r="IRZ236" s="154"/>
      <c r="ISA236" s="154"/>
      <c r="ISB236" s="154"/>
      <c r="ISC236" s="154"/>
      <c r="ISD236" s="154"/>
      <c r="ISE236" s="154"/>
      <c r="ISF236" s="154"/>
      <c r="ISG236" s="154"/>
      <c r="ISH236" s="154"/>
      <c r="ISI236" s="154"/>
      <c r="ISJ236" s="154"/>
      <c r="ISK236" s="154"/>
      <c r="ISL236" s="154"/>
      <c r="ISM236" s="154"/>
      <c r="ISN236" s="154"/>
      <c r="ISO236" s="154"/>
      <c r="ISP236" s="154"/>
      <c r="ISQ236" s="154"/>
      <c r="ISR236" s="154"/>
      <c r="ISS236" s="154"/>
      <c r="IST236" s="154"/>
      <c r="ISU236" s="154"/>
      <c r="ISV236" s="154"/>
      <c r="ISW236" s="154"/>
      <c r="ISX236" s="154"/>
      <c r="ISY236" s="154"/>
      <c r="ISZ236" s="154"/>
      <c r="ITA236" s="154"/>
      <c r="ITB236" s="154"/>
      <c r="ITC236" s="154"/>
      <c r="ITD236" s="154"/>
      <c r="ITE236" s="154"/>
      <c r="ITF236" s="154"/>
      <c r="ITG236" s="154"/>
      <c r="ITH236" s="154"/>
      <c r="ITI236" s="154"/>
      <c r="ITJ236" s="154"/>
      <c r="ITK236" s="154"/>
      <c r="ITL236" s="154"/>
      <c r="ITM236" s="154"/>
      <c r="ITN236" s="154"/>
      <c r="ITO236" s="154"/>
      <c r="ITP236" s="154"/>
      <c r="ITQ236" s="154"/>
      <c r="ITR236" s="154"/>
      <c r="ITS236" s="154"/>
      <c r="ITT236" s="154"/>
      <c r="ITU236" s="154"/>
      <c r="ITV236" s="154"/>
      <c r="ITW236" s="154"/>
      <c r="ITX236" s="154"/>
      <c r="ITY236" s="154"/>
      <c r="ITZ236" s="154"/>
      <c r="IUA236" s="154"/>
      <c r="IUB236" s="154"/>
      <c r="IUC236" s="154"/>
      <c r="IUD236" s="154"/>
      <c r="IUE236" s="154"/>
      <c r="IUF236" s="154"/>
      <c r="IUG236" s="154"/>
      <c r="IUH236" s="154"/>
      <c r="IUI236" s="154"/>
      <c r="IUJ236" s="154"/>
      <c r="IUK236" s="154"/>
      <c r="IUL236" s="154"/>
      <c r="IUM236" s="154"/>
      <c r="IUN236" s="154"/>
      <c r="IUO236" s="154"/>
      <c r="IUP236" s="154"/>
      <c r="IUQ236" s="154"/>
      <c r="IUR236" s="154"/>
      <c r="IUS236" s="154"/>
      <c r="IUT236" s="154"/>
      <c r="IUU236" s="154"/>
      <c r="IUV236" s="154"/>
      <c r="IUW236" s="154"/>
      <c r="IUX236" s="154"/>
      <c r="IUY236" s="154"/>
      <c r="IUZ236" s="154"/>
      <c r="IVA236" s="154"/>
      <c r="IVB236" s="154"/>
      <c r="IVC236" s="154"/>
      <c r="IVD236" s="154"/>
      <c r="IVE236" s="154"/>
      <c r="IVF236" s="154"/>
      <c r="IVG236" s="154"/>
      <c r="IVH236" s="154"/>
      <c r="IVI236" s="154"/>
      <c r="IVJ236" s="154"/>
      <c r="IVK236" s="154"/>
      <c r="IVL236" s="154"/>
      <c r="IVM236" s="154"/>
      <c r="IVN236" s="154"/>
      <c r="IVO236" s="154"/>
      <c r="IVP236" s="154"/>
      <c r="IVQ236" s="154"/>
      <c r="IVR236" s="154"/>
      <c r="IVS236" s="154"/>
      <c r="IVT236" s="154"/>
      <c r="IVU236" s="154"/>
      <c r="IVV236" s="154"/>
      <c r="IVW236" s="154"/>
      <c r="IVX236" s="154"/>
      <c r="IVY236" s="154"/>
      <c r="IVZ236" s="154"/>
      <c r="IWA236" s="154"/>
      <c r="IWB236" s="154"/>
      <c r="IWC236" s="154"/>
      <c r="IWD236" s="154"/>
      <c r="IWE236" s="154"/>
      <c r="IWF236" s="154"/>
      <c r="IWG236" s="154"/>
      <c r="IWH236" s="154"/>
      <c r="IWI236" s="154"/>
      <c r="IWJ236" s="154"/>
      <c r="IWK236" s="154"/>
      <c r="IWL236" s="154"/>
      <c r="IWM236" s="154"/>
      <c r="IWN236" s="154"/>
      <c r="IWO236" s="154"/>
      <c r="IWP236" s="154"/>
      <c r="IWQ236" s="154"/>
      <c r="IWR236" s="154"/>
      <c r="IWS236" s="154"/>
      <c r="IWT236" s="154"/>
      <c r="IWU236" s="154"/>
      <c r="IWV236" s="154"/>
      <c r="IWW236" s="154"/>
      <c r="IWX236" s="154"/>
      <c r="IWY236" s="154"/>
      <c r="IWZ236" s="154"/>
      <c r="IXA236" s="154"/>
      <c r="IXB236" s="154"/>
      <c r="IXC236" s="154"/>
      <c r="IXD236" s="154"/>
      <c r="IXE236" s="154"/>
      <c r="IXF236" s="154"/>
      <c r="IXG236" s="154"/>
      <c r="IXH236" s="154"/>
      <c r="IXI236" s="154"/>
      <c r="IXJ236" s="154"/>
      <c r="IXK236" s="154"/>
      <c r="IXL236" s="154"/>
      <c r="IXM236" s="154"/>
      <c r="IXN236" s="154"/>
      <c r="IXO236" s="154"/>
      <c r="IXP236" s="154"/>
      <c r="IXQ236" s="154"/>
      <c r="IXR236" s="154"/>
      <c r="IXS236" s="154"/>
      <c r="IXT236" s="154"/>
      <c r="IXU236" s="154"/>
      <c r="IXV236" s="154"/>
      <c r="IXW236" s="154"/>
      <c r="IXX236" s="154"/>
      <c r="IXY236" s="154"/>
      <c r="IXZ236" s="154"/>
      <c r="IYA236" s="154"/>
      <c r="IYB236" s="154"/>
      <c r="IYC236" s="154"/>
      <c r="IYD236" s="154"/>
      <c r="IYE236" s="154"/>
      <c r="IYF236" s="154"/>
      <c r="IYG236" s="154"/>
      <c r="IYH236" s="154"/>
      <c r="IYI236" s="154"/>
      <c r="IYJ236" s="154"/>
      <c r="IYK236" s="154"/>
      <c r="IYL236" s="154"/>
      <c r="IYM236" s="154"/>
      <c r="IYN236" s="154"/>
      <c r="IYO236" s="154"/>
      <c r="IYP236" s="154"/>
      <c r="IYQ236" s="154"/>
      <c r="IYR236" s="154"/>
      <c r="IYS236" s="154"/>
      <c r="IYT236" s="154"/>
      <c r="IYU236" s="154"/>
      <c r="IYV236" s="154"/>
      <c r="IYW236" s="154"/>
      <c r="IYX236" s="154"/>
      <c r="IYY236" s="154"/>
      <c r="IYZ236" s="154"/>
      <c r="IZA236" s="154"/>
      <c r="IZB236" s="154"/>
      <c r="IZC236" s="154"/>
      <c r="IZD236" s="154"/>
      <c r="IZE236" s="154"/>
      <c r="IZF236" s="154"/>
      <c r="IZG236" s="154"/>
      <c r="IZH236" s="154"/>
      <c r="IZI236" s="154"/>
      <c r="IZJ236" s="154"/>
      <c r="IZK236" s="154"/>
      <c r="IZL236" s="154"/>
      <c r="IZM236" s="154"/>
      <c r="IZN236" s="154"/>
      <c r="IZO236" s="154"/>
      <c r="IZP236" s="154"/>
      <c r="IZQ236" s="154"/>
      <c r="IZR236" s="154"/>
      <c r="IZS236" s="154"/>
      <c r="IZT236" s="154"/>
      <c r="IZU236" s="154"/>
      <c r="IZV236" s="154"/>
      <c r="IZW236" s="154"/>
      <c r="IZX236" s="154"/>
      <c r="IZY236" s="154"/>
      <c r="IZZ236" s="154"/>
      <c r="JAA236" s="154"/>
      <c r="JAB236" s="154"/>
      <c r="JAC236" s="154"/>
      <c r="JAD236" s="154"/>
      <c r="JAE236" s="154"/>
      <c r="JAF236" s="154"/>
      <c r="JAG236" s="154"/>
      <c r="JAH236" s="154"/>
      <c r="JAI236" s="154"/>
      <c r="JAJ236" s="154"/>
      <c r="JAK236" s="154"/>
      <c r="JAL236" s="154"/>
      <c r="JAM236" s="154"/>
      <c r="JAN236" s="154"/>
      <c r="JAO236" s="154"/>
      <c r="JAP236" s="154"/>
      <c r="JAQ236" s="154"/>
      <c r="JAR236" s="154"/>
      <c r="JAS236" s="154"/>
      <c r="JAT236" s="154"/>
      <c r="JAU236" s="154"/>
      <c r="JAV236" s="154"/>
      <c r="JAW236" s="154"/>
      <c r="JAX236" s="154"/>
      <c r="JAY236" s="154"/>
      <c r="JAZ236" s="154"/>
      <c r="JBA236" s="154"/>
      <c r="JBB236" s="154"/>
      <c r="JBC236" s="154"/>
      <c r="JBD236" s="154"/>
      <c r="JBE236" s="154"/>
      <c r="JBF236" s="154"/>
      <c r="JBG236" s="154"/>
      <c r="JBH236" s="154"/>
      <c r="JBI236" s="154"/>
      <c r="JBJ236" s="154"/>
      <c r="JBK236" s="154"/>
      <c r="JBL236" s="154"/>
      <c r="JBM236" s="154"/>
      <c r="JBN236" s="154"/>
      <c r="JBO236" s="154"/>
      <c r="JBP236" s="154"/>
      <c r="JBQ236" s="154"/>
      <c r="JBR236" s="154"/>
      <c r="JBS236" s="154"/>
      <c r="JBT236" s="154"/>
      <c r="JBU236" s="154"/>
      <c r="JBV236" s="154"/>
      <c r="JBW236" s="154"/>
      <c r="JBX236" s="154"/>
      <c r="JBY236" s="154"/>
      <c r="JBZ236" s="154"/>
      <c r="JCA236" s="154"/>
      <c r="JCB236" s="154"/>
      <c r="JCC236" s="154"/>
      <c r="JCD236" s="154"/>
      <c r="JCE236" s="154"/>
      <c r="JCF236" s="154"/>
      <c r="JCG236" s="154"/>
      <c r="JCH236" s="154"/>
      <c r="JCI236" s="154"/>
      <c r="JCJ236" s="154"/>
      <c r="JCK236" s="154"/>
      <c r="JCL236" s="154"/>
      <c r="JCM236" s="154"/>
      <c r="JCN236" s="154"/>
      <c r="JCO236" s="154"/>
      <c r="JCP236" s="154"/>
      <c r="JCQ236" s="154"/>
      <c r="JCR236" s="154"/>
      <c r="JCS236" s="154"/>
      <c r="JCT236" s="154"/>
      <c r="JCU236" s="154"/>
      <c r="JCV236" s="154"/>
      <c r="JCW236" s="154"/>
      <c r="JCX236" s="154"/>
      <c r="JCY236" s="154"/>
      <c r="JCZ236" s="154"/>
      <c r="JDA236" s="154"/>
      <c r="JDB236" s="154"/>
      <c r="JDC236" s="154"/>
      <c r="JDD236" s="154"/>
      <c r="JDE236" s="154"/>
      <c r="JDF236" s="154"/>
      <c r="JDG236" s="154"/>
      <c r="JDH236" s="154"/>
      <c r="JDI236" s="154"/>
      <c r="JDJ236" s="154"/>
      <c r="JDK236" s="154"/>
      <c r="JDL236" s="154"/>
      <c r="JDM236" s="154"/>
      <c r="JDN236" s="154"/>
      <c r="JDO236" s="154"/>
      <c r="JDP236" s="154"/>
      <c r="JDQ236" s="154"/>
      <c r="JDR236" s="154"/>
      <c r="JDS236" s="154"/>
      <c r="JDT236" s="154"/>
      <c r="JDU236" s="154"/>
      <c r="JDV236" s="154"/>
      <c r="JDW236" s="154"/>
      <c r="JDX236" s="154"/>
      <c r="JDY236" s="154"/>
      <c r="JDZ236" s="154"/>
      <c r="JEA236" s="154"/>
      <c r="JEB236" s="154"/>
      <c r="JEC236" s="154"/>
      <c r="JED236" s="154"/>
      <c r="JEE236" s="154"/>
      <c r="JEF236" s="154"/>
      <c r="JEG236" s="154"/>
      <c r="JEH236" s="154"/>
      <c r="JEI236" s="154"/>
      <c r="JEJ236" s="154"/>
      <c r="JEK236" s="154"/>
      <c r="JEL236" s="154"/>
      <c r="JEM236" s="154"/>
      <c r="JEN236" s="154"/>
      <c r="JEO236" s="154"/>
      <c r="JEP236" s="154"/>
      <c r="JEQ236" s="154"/>
      <c r="JER236" s="154"/>
      <c r="JES236" s="154"/>
      <c r="JET236" s="154"/>
      <c r="JEU236" s="154"/>
      <c r="JEV236" s="154"/>
      <c r="JEW236" s="154"/>
      <c r="JEX236" s="154"/>
      <c r="JEY236" s="154"/>
      <c r="JEZ236" s="154"/>
      <c r="JFA236" s="154"/>
      <c r="JFB236" s="154"/>
      <c r="JFC236" s="154"/>
      <c r="JFD236" s="154"/>
      <c r="JFE236" s="154"/>
      <c r="JFF236" s="154"/>
      <c r="JFG236" s="154"/>
      <c r="JFH236" s="154"/>
      <c r="JFI236" s="154"/>
      <c r="JFJ236" s="154"/>
      <c r="JFK236" s="154"/>
      <c r="JFL236" s="154"/>
      <c r="JFM236" s="154"/>
      <c r="JFN236" s="154"/>
      <c r="JFO236" s="154"/>
      <c r="JFP236" s="154"/>
      <c r="JFQ236" s="154"/>
      <c r="JFR236" s="154"/>
      <c r="JFS236" s="154"/>
      <c r="JFT236" s="154"/>
      <c r="JFU236" s="154"/>
      <c r="JFV236" s="154"/>
      <c r="JFW236" s="154"/>
      <c r="JFX236" s="154"/>
      <c r="JFY236" s="154"/>
      <c r="JFZ236" s="154"/>
      <c r="JGA236" s="154"/>
      <c r="JGB236" s="154"/>
      <c r="JGC236" s="154"/>
      <c r="JGD236" s="154"/>
      <c r="JGE236" s="154"/>
      <c r="JGF236" s="154"/>
      <c r="JGG236" s="154"/>
      <c r="JGH236" s="154"/>
      <c r="JGI236" s="154"/>
      <c r="JGJ236" s="154"/>
      <c r="JGK236" s="154"/>
      <c r="JGL236" s="154"/>
      <c r="JGM236" s="154"/>
      <c r="JGN236" s="154"/>
      <c r="JGO236" s="154"/>
      <c r="JGP236" s="154"/>
      <c r="JGQ236" s="154"/>
      <c r="JGR236" s="154"/>
      <c r="JGS236" s="154"/>
      <c r="JGT236" s="154"/>
      <c r="JGU236" s="154"/>
      <c r="JGV236" s="154"/>
      <c r="JGW236" s="154"/>
      <c r="JGX236" s="154"/>
      <c r="JGY236" s="154"/>
      <c r="JGZ236" s="154"/>
      <c r="JHA236" s="154"/>
      <c r="JHB236" s="154"/>
      <c r="JHC236" s="154"/>
      <c r="JHD236" s="154"/>
      <c r="JHE236" s="154"/>
      <c r="JHF236" s="154"/>
      <c r="JHG236" s="154"/>
      <c r="JHH236" s="154"/>
      <c r="JHI236" s="154"/>
      <c r="JHJ236" s="154"/>
      <c r="JHK236" s="154"/>
      <c r="JHL236" s="154"/>
      <c r="JHM236" s="154"/>
      <c r="JHN236" s="154"/>
      <c r="JHO236" s="154"/>
      <c r="JHP236" s="154"/>
      <c r="JHQ236" s="154"/>
      <c r="JHR236" s="154"/>
      <c r="JHS236" s="154"/>
      <c r="JHT236" s="154"/>
      <c r="JHU236" s="154"/>
      <c r="JHV236" s="154"/>
      <c r="JHW236" s="154"/>
      <c r="JHX236" s="154"/>
      <c r="JHY236" s="154"/>
      <c r="JHZ236" s="154"/>
      <c r="JIA236" s="154"/>
      <c r="JIB236" s="154"/>
      <c r="JIC236" s="154"/>
      <c r="JID236" s="154"/>
      <c r="JIE236" s="154"/>
      <c r="JIF236" s="154"/>
      <c r="JIG236" s="154"/>
      <c r="JIH236" s="154"/>
      <c r="JII236" s="154"/>
      <c r="JIJ236" s="154"/>
      <c r="JIK236" s="154"/>
      <c r="JIL236" s="154"/>
      <c r="JIM236" s="154"/>
      <c r="JIN236" s="154"/>
      <c r="JIO236" s="154"/>
      <c r="JIP236" s="154"/>
      <c r="JIQ236" s="154"/>
      <c r="JIR236" s="154"/>
      <c r="JIS236" s="154"/>
      <c r="JIT236" s="154"/>
      <c r="JIU236" s="154"/>
      <c r="JIV236" s="154"/>
      <c r="JIW236" s="154"/>
      <c r="JIX236" s="154"/>
      <c r="JIY236" s="154"/>
      <c r="JIZ236" s="154"/>
      <c r="JJA236" s="154"/>
      <c r="JJB236" s="154"/>
      <c r="JJC236" s="154"/>
      <c r="JJD236" s="154"/>
      <c r="JJE236" s="154"/>
      <c r="JJF236" s="154"/>
      <c r="JJG236" s="154"/>
      <c r="JJH236" s="154"/>
      <c r="JJI236" s="154"/>
      <c r="JJJ236" s="154"/>
      <c r="JJK236" s="154"/>
      <c r="JJL236" s="154"/>
      <c r="JJM236" s="154"/>
      <c r="JJN236" s="154"/>
      <c r="JJO236" s="154"/>
      <c r="JJP236" s="154"/>
      <c r="JJQ236" s="154"/>
      <c r="JJR236" s="154"/>
      <c r="JJS236" s="154"/>
      <c r="JJT236" s="154"/>
      <c r="JJU236" s="154"/>
      <c r="JJV236" s="154"/>
      <c r="JJW236" s="154"/>
      <c r="JJX236" s="154"/>
      <c r="JJY236" s="154"/>
      <c r="JJZ236" s="154"/>
      <c r="JKA236" s="154"/>
      <c r="JKB236" s="154"/>
      <c r="JKC236" s="154"/>
      <c r="JKD236" s="154"/>
      <c r="JKE236" s="154"/>
      <c r="JKF236" s="154"/>
      <c r="JKG236" s="154"/>
      <c r="JKH236" s="154"/>
      <c r="JKI236" s="154"/>
      <c r="JKJ236" s="154"/>
      <c r="JKK236" s="154"/>
      <c r="JKL236" s="154"/>
      <c r="JKM236" s="154"/>
      <c r="JKN236" s="154"/>
      <c r="JKO236" s="154"/>
      <c r="JKP236" s="154"/>
      <c r="JKQ236" s="154"/>
      <c r="JKR236" s="154"/>
      <c r="JKS236" s="154"/>
      <c r="JKT236" s="154"/>
      <c r="JKU236" s="154"/>
      <c r="JKV236" s="154"/>
      <c r="JKW236" s="154"/>
      <c r="JKX236" s="154"/>
      <c r="JKY236" s="154"/>
      <c r="JKZ236" s="154"/>
      <c r="JLA236" s="154"/>
      <c r="JLB236" s="154"/>
      <c r="JLC236" s="154"/>
      <c r="JLD236" s="154"/>
      <c r="JLE236" s="154"/>
      <c r="JLF236" s="154"/>
      <c r="JLG236" s="154"/>
      <c r="JLH236" s="154"/>
      <c r="JLI236" s="154"/>
      <c r="JLJ236" s="154"/>
      <c r="JLK236" s="154"/>
      <c r="JLL236" s="154"/>
      <c r="JLM236" s="154"/>
      <c r="JLN236" s="154"/>
      <c r="JLO236" s="154"/>
      <c r="JLP236" s="154"/>
      <c r="JLQ236" s="154"/>
      <c r="JLR236" s="154"/>
      <c r="JLS236" s="154"/>
      <c r="JLT236" s="154"/>
      <c r="JLU236" s="154"/>
      <c r="JLV236" s="154"/>
      <c r="JLW236" s="154"/>
      <c r="JLX236" s="154"/>
      <c r="JLY236" s="154"/>
      <c r="JLZ236" s="154"/>
      <c r="JMA236" s="154"/>
      <c r="JMB236" s="154"/>
      <c r="JMC236" s="154"/>
      <c r="JMD236" s="154"/>
      <c r="JME236" s="154"/>
      <c r="JMF236" s="154"/>
      <c r="JMG236" s="154"/>
      <c r="JMH236" s="154"/>
      <c r="JMI236" s="154"/>
      <c r="JMJ236" s="154"/>
      <c r="JMK236" s="154"/>
      <c r="JML236" s="154"/>
      <c r="JMM236" s="154"/>
      <c r="JMN236" s="154"/>
      <c r="JMO236" s="154"/>
      <c r="JMP236" s="154"/>
      <c r="JMQ236" s="154"/>
      <c r="JMR236" s="154"/>
      <c r="JMS236" s="154"/>
      <c r="JMT236" s="154"/>
      <c r="JMU236" s="154"/>
      <c r="JMV236" s="154"/>
      <c r="JMW236" s="154"/>
      <c r="JMX236" s="154"/>
      <c r="JMY236" s="154"/>
      <c r="JMZ236" s="154"/>
      <c r="JNA236" s="154"/>
      <c r="JNB236" s="154"/>
      <c r="JNC236" s="154"/>
      <c r="JND236" s="154"/>
      <c r="JNE236" s="154"/>
      <c r="JNF236" s="154"/>
      <c r="JNG236" s="154"/>
      <c r="JNH236" s="154"/>
      <c r="JNI236" s="154"/>
      <c r="JNJ236" s="154"/>
      <c r="JNK236" s="154"/>
      <c r="JNL236" s="154"/>
      <c r="JNM236" s="154"/>
      <c r="JNN236" s="154"/>
      <c r="JNO236" s="154"/>
      <c r="JNP236" s="154"/>
      <c r="JNQ236" s="154"/>
      <c r="JNR236" s="154"/>
      <c r="JNS236" s="154"/>
      <c r="JNT236" s="154"/>
      <c r="JNU236" s="154"/>
      <c r="JNV236" s="154"/>
      <c r="JNW236" s="154"/>
      <c r="JNX236" s="154"/>
      <c r="JNY236" s="154"/>
      <c r="JNZ236" s="154"/>
      <c r="JOA236" s="154"/>
      <c r="JOB236" s="154"/>
      <c r="JOC236" s="154"/>
      <c r="JOD236" s="154"/>
      <c r="JOE236" s="154"/>
      <c r="JOF236" s="154"/>
      <c r="JOG236" s="154"/>
      <c r="JOH236" s="154"/>
      <c r="JOI236" s="154"/>
      <c r="JOJ236" s="154"/>
      <c r="JOK236" s="154"/>
      <c r="JOL236" s="154"/>
      <c r="JOM236" s="154"/>
      <c r="JON236" s="154"/>
      <c r="JOO236" s="154"/>
      <c r="JOP236" s="154"/>
      <c r="JOQ236" s="154"/>
      <c r="JOR236" s="154"/>
      <c r="JOS236" s="154"/>
      <c r="JOT236" s="154"/>
      <c r="JOU236" s="154"/>
      <c r="JOV236" s="154"/>
      <c r="JOW236" s="154"/>
      <c r="JOX236" s="154"/>
      <c r="JOY236" s="154"/>
      <c r="JOZ236" s="154"/>
      <c r="JPA236" s="154"/>
      <c r="JPB236" s="154"/>
      <c r="JPC236" s="154"/>
      <c r="JPD236" s="154"/>
      <c r="JPE236" s="154"/>
      <c r="JPF236" s="154"/>
      <c r="JPG236" s="154"/>
      <c r="JPH236" s="154"/>
      <c r="JPI236" s="154"/>
      <c r="JPJ236" s="154"/>
      <c r="JPK236" s="154"/>
      <c r="JPL236" s="154"/>
      <c r="JPM236" s="154"/>
      <c r="JPN236" s="154"/>
      <c r="JPO236" s="154"/>
      <c r="JPP236" s="154"/>
      <c r="JPQ236" s="154"/>
      <c r="JPR236" s="154"/>
      <c r="JPS236" s="154"/>
      <c r="JPT236" s="154"/>
      <c r="JPU236" s="154"/>
      <c r="JPV236" s="154"/>
      <c r="JPW236" s="154"/>
      <c r="JPX236" s="154"/>
      <c r="JPY236" s="154"/>
      <c r="JPZ236" s="154"/>
      <c r="JQA236" s="154"/>
      <c r="JQB236" s="154"/>
      <c r="JQC236" s="154"/>
      <c r="JQD236" s="154"/>
      <c r="JQE236" s="154"/>
      <c r="JQF236" s="154"/>
      <c r="JQG236" s="154"/>
      <c r="JQH236" s="154"/>
      <c r="JQI236" s="154"/>
      <c r="JQJ236" s="154"/>
      <c r="JQK236" s="154"/>
      <c r="JQL236" s="154"/>
      <c r="JQM236" s="154"/>
      <c r="JQN236" s="154"/>
      <c r="JQO236" s="154"/>
      <c r="JQP236" s="154"/>
      <c r="JQQ236" s="154"/>
      <c r="JQR236" s="154"/>
      <c r="JQS236" s="154"/>
      <c r="JQT236" s="154"/>
      <c r="JQU236" s="154"/>
      <c r="JQV236" s="154"/>
      <c r="JQW236" s="154"/>
      <c r="JQX236" s="154"/>
      <c r="JQY236" s="154"/>
      <c r="JQZ236" s="154"/>
      <c r="JRA236" s="154"/>
      <c r="JRB236" s="154"/>
      <c r="JRC236" s="154"/>
      <c r="JRD236" s="154"/>
      <c r="JRE236" s="154"/>
      <c r="JRF236" s="154"/>
      <c r="JRG236" s="154"/>
      <c r="JRH236" s="154"/>
      <c r="JRI236" s="154"/>
      <c r="JRJ236" s="154"/>
      <c r="JRK236" s="154"/>
      <c r="JRL236" s="154"/>
      <c r="JRM236" s="154"/>
      <c r="JRN236" s="154"/>
      <c r="JRO236" s="154"/>
      <c r="JRP236" s="154"/>
      <c r="JRQ236" s="154"/>
      <c r="JRR236" s="154"/>
      <c r="JRS236" s="154"/>
      <c r="JRT236" s="154"/>
      <c r="JRU236" s="154"/>
      <c r="JRV236" s="154"/>
      <c r="JRW236" s="154"/>
      <c r="JRX236" s="154"/>
      <c r="JRY236" s="154"/>
      <c r="JRZ236" s="154"/>
      <c r="JSA236" s="154"/>
      <c r="JSB236" s="154"/>
      <c r="JSC236" s="154"/>
      <c r="JSD236" s="154"/>
      <c r="JSE236" s="154"/>
      <c r="JSF236" s="154"/>
      <c r="JSG236" s="154"/>
      <c r="JSH236" s="154"/>
      <c r="JSI236" s="154"/>
      <c r="JSJ236" s="154"/>
      <c r="JSK236" s="154"/>
      <c r="JSL236" s="154"/>
      <c r="JSM236" s="154"/>
      <c r="JSN236" s="154"/>
      <c r="JSO236" s="154"/>
      <c r="JSP236" s="154"/>
      <c r="JSQ236" s="154"/>
      <c r="JSR236" s="154"/>
      <c r="JSS236" s="154"/>
      <c r="JST236" s="154"/>
      <c r="JSU236" s="154"/>
      <c r="JSV236" s="154"/>
      <c r="JSW236" s="154"/>
      <c r="JSX236" s="154"/>
      <c r="JSY236" s="154"/>
      <c r="JSZ236" s="154"/>
      <c r="JTA236" s="154"/>
      <c r="JTB236" s="154"/>
      <c r="JTC236" s="154"/>
      <c r="JTD236" s="154"/>
      <c r="JTE236" s="154"/>
      <c r="JTF236" s="154"/>
      <c r="JTG236" s="154"/>
      <c r="JTH236" s="154"/>
      <c r="JTI236" s="154"/>
      <c r="JTJ236" s="154"/>
      <c r="JTK236" s="154"/>
      <c r="JTL236" s="154"/>
      <c r="JTM236" s="154"/>
      <c r="JTN236" s="154"/>
      <c r="JTO236" s="154"/>
      <c r="JTP236" s="154"/>
      <c r="JTQ236" s="154"/>
      <c r="JTR236" s="154"/>
      <c r="JTS236" s="154"/>
      <c r="JTT236" s="154"/>
      <c r="JTU236" s="154"/>
      <c r="JTV236" s="154"/>
      <c r="JTW236" s="154"/>
      <c r="JTX236" s="154"/>
      <c r="JTY236" s="154"/>
      <c r="JTZ236" s="154"/>
      <c r="JUA236" s="154"/>
      <c r="JUB236" s="154"/>
      <c r="JUC236" s="154"/>
      <c r="JUD236" s="154"/>
      <c r="JUE236" s="154"/>
      <c r="JUF236" s="154"/>
      <c r="JUG236" s="154"/>
      <c r="JUH236" s="154"/>
      <c r="JUI236" s="154"/>
      <c r="JUJ236" s="154"/>
      <c r="JUK236" s="154"/>
      <c r="JUL236" s="154"/>
      <c r="JUM236" s="154"/>
      <c r="JUN236" s="154"/>
      <c r="JUO236" s="154"/>
      <c r="JUP236" s="154"/>
      <c r="JUQ236" s="154"/>
      <c r="JUR236" s="154"/>
      <c r="JUS236" s="154"/>
      <c r="JUT236" s="154"/>
      <c r="JUU236" s="154"/>
      <c r="JUV236" s="154"/>
      <c r="JUW236" s="154"/>
      <c r="JUX236" s="154"/>
      <c r="JUY236" s="154"/>
      <c r="JUZ236" s="154"/>
      <c r="JVA236" s="154"/>
      <c r="JVB236" s="154"/>
      <c r="JVC236" s="154"/>
      <c r="JVD236" s="154"/>
      <c r="JVE236" s="154"/>
      <c r="JVF236" s="154"/>
      <c r="JVG236" s="154"/>
      <c r="JVH236" s="154"/>
      <c r="JVI236" s="154"/>
      <c r="JVJ236" s="154"/>
      <c r="JVK236" s="154"/>
      <c r="JVL236" s="154"/>
      <c r="JVM236" s="154"/>
      <c r="JVN236" s="154"/>
      <c r="JVO236" s="154"/>
      <c r="JVP236" s="154"/>
      <c r="JVQ236" s="154"/>
      <c r="JVR236" s="154"/>
      <c r="JVS236" s="154"/>
      <c r="JVT236" s="154"/>
      <c r="JVU236" s="154"/>
      <c r="JVV236" s="154"/>
      <c r="JVW236" s="154"/>
      <c r="JVX236" s="154"/>
      <c r="JVY236" s="154"/>
      <c r="JVZ236" s="154"/>
      <c r="JWA236" s="154"/>
      <c r="JWB236" s="154"/>
      <c r="JWC236" s="154"/>
      <c r="JWD236" s="154"/>
      <c r="JWE236" s="154"/>
      <c r="JWF236" s="154"/>
      <c r="JWG236" s="154"/>
      <c r="JWH236" s="154"/>
      <c r="JWI236" s="154"/>
      <c r="JWJ236" s="154"/>
      <c r="JWK236" s="154"/>
      <c r="JWL236" s="154"/>
      <c r="JWM236" s="154"/>
      <c r="JWN236" s="154"/>
      <c r="JWO236" s="154"/>
      <c r="JWP236" s="154"/>
      <c r="JWQ236" s="154"/>
      <c r="JWR236" s="154"/>
      <c r="JWS236" s="154"/>
      <c r="JWT236" s="154"/>
      <c r="JWU236" s="154"/>
      <c r="JWV236" s="154"/>
      <c r="JWW236" s="154"/>
      <c r="JWX236" s="154"/>
      <c r="JWY236" s="154"/>
      <c r="JWZ236" s="154"/>
      <c r="JXA236" s="154"/>
      <c r="JXB236" s="154"/>
      <c r="JXC236" s="154"/>
      <c r="JXD236" s="154"/>
      <c r="JXE236" s="154"/>
      <c r="JXF236" s="154"/>
      <c r="JXG236" s="154"/>
      <c r="JXH236" s="154"/>
      <c r="JXI236" s="154"/>
      <c r="JXJ236" s="154"/>
      <c r="JXK236" s="154"/>
      <c r="JXL236" s="154"/>
      <c r="JXM236" s="154"/>
      <c r="JXN236" s="154"/>
      <c r="JXO236" s="154"/>
      <c r="JXP236" s="154"/>
      <c r="JXQ236" s="154"/>
      <c r="JXR236" s="154"/>
      <c r="JXS236" s="154"/>
      <c r="JXT236" s="154"/>
      <c r="JXU236" s="154"/>
      <c r="JXV236" s="154"/>
      <c r="JXW236" s="154"/>
      <c r="JXX236" s="154"/>
      <c r="JXY236" s="154"/>
      <c r="JXZ236" s="154"/>
      <c r="JYA236" s="154"/>
      <c r="JYB236" s="154"/>
      <c r="JYC236" s="154"/>
      <c r="JYD236" s="154"/>
      <c r="JYE236" s="154"/>
      <c r="JYF236" s="154"/>
      <c r="JYG236" s="154"/>
      <c r="JYH236" s="154"/>
      <c r="JYI236" s="154"/>
      <c r="JYJ236" s="154"/>
      <c r="JYK236" s="154"/>
      <c r="JYL236" s="154"/>
      <c r="JYM236" s="154"/>
      <c r="JYN236" s="154"/>
      <c r="JYO236" s="154"/>
      <c r="JYP236" s="154"/>
      <c r="JYQ236" s="154"/>
      <c r="JYR236" s="154"/>
      <c r="JYS236" s="154"/>
      <c r="JYT236" s="154"/>
      <c r="JYU236" s="154"/>
      <c r="JYV236" s="154"/>
      <c r="JYW236" s="154"/>
      <c r="JYX236" s="154"/>
      <c r="JYY236" s="154"/>
      <c r="JYZ236" s="154"/>
      <c r="JZA236" s="154"/>
      <c r="JZB236" s="154"/>
      <c r="JZC236" s="154"/>
      <c r="JZD236" s="154"/>
      <c r="JZE236" s="154"/>
      <c r="JZF236" s="154"/>
      <c r="JZG236" s="154"/>
      <c r="JZH236" s="154"/>
      <c r="JZI236" s="154"/>
      <c r="JZJ236" s="154"/>
      <c r="JZK236" s="154"/>
      <c r="JZL236" s="154"/>
      <c r="JZM236" s="154"/>
      <c r="JZN236" s="154"/>
      <c r="JZO236" s="154"/>
      <c r="JZP236" s="154"/>
      <c r="JZQ236" s="154"/>
      <c r="JZR236" s="154"/>
      <c r="JZS236" s="154"/>
      <c r="JZT236" s="154"/>
      <c r="JZU236" s="154"/>
      <c r="JZV236" s="154"/>
      <c r="JZW236" s="154"/>
      <c r="JZX236" s="154"/>
      <c r="JZY236" s="154"/>
      <c r="JZZ236" s="154"/>
      <c r="KAA236" s="154"/>
      <c r="KAB236" s="154"/>
      <c r="KAC236" s="154"/>
      <c r="KAD236" s="154"/>
      <c r="KAE236" s="154"/>
      <c r="KAF236" s="154"/>
      <c r="KAG236" s="154"/>
      <c r="KAH236" s="154"/>
      <c r="KAI236" s="154"/>
      <c r="KAJ236" s="154"/>
      <c r="KAK236" s="154"/>
      <c r="KAL236" s="154"/>
      <c r="KAM236" s="154"/>
      <c r="KAN236" s="154"/>
      <c r="KAO236" s="154"/>
      <c r="KAP236" s="154"/>
      <c r="KAQ236" s="154"/>
      <c r="KAR236" s="154"/>
      <c r="KAS236" s="154"/>
      <c r="KAT236" s="154"/>
      <c r="KAU236" s="154"/>
      <c r="KAV236" s="154"/>
      <c r="KAW236" s="154"/>
      <c r="KAX236" s="154"/>
      <c r="KAY236" s="154"/>
      <c r="KAZ236" s="154"/>
      <c r="KBA236" s="154"/>
      <c r="KBB236" s="154"/>
      <c r="KBC236" s="154"/>
      <c r="KBD236" s="154"/>
      <c r="KBE236" s="154"/>
      <c r="KBF236" s="154"/>
      <c r="KBG236" s="154"/>
      <c r="KBH236" s="154"/>
      <c r="KBI236" s="154"/>
      <c r="KBJ236" s="154"/>
      <c r="KBK236" s="154"/>
      <c r="KBL236" s="154"/>
      <c r="KBM236" s="154"/>
      <c r="KBN236" s="154"/>
      <c r="KBO236" s="154"/>
      <c r="KBP236" s="154"/>
      <c r="KBQ236" s="154"/>
      <c r="KBR236" s="154"/>
      <c r="KBS236" s="154"/>
      <c r="KBT236" s="154"/>
      <c r="KBU236" s="154"/>
      <c r="KBV236" s="154"/>
      <c r="KBW236" s="154"/>
      <c r="KBX236" s="154"/>
      <c r="KBY236" s="154"/>
      <c r="KBZ236" s="154"/>
      <c r="KCA236" s="154"/>
      <c r="KCB236" s="154"/>
      <c r="KCC236" s="154"/>
      <c r="KCD236" s="154"/>
      <c r="KCE236" s="154"/>
      <c r="KCF236" s="154"/>
      <c r="KCG236" s="154"/>
      <c r="KCH236" s="154"/>
      <c r="KCI236" s="154"/>
      <c r="KCJ236" s="154"/>
      <c r="KCK236" s="154"/>
      <c r="KCL236" s="154"/>
      <c r="KCM236" s="154"/>
      <c r="KCN236" s="154"/>
      <c r="KCO236" s="154"/>
      <c r="KCP236" s="154"/>
      <c r="KCQ236" s="154"/>
      <c r="KCR236" s="154"/>
      <c r="KCS236" s="154"/>
      <c r="KCT236" s="154"/>
      <c r="KCU236" s="154"/>
      <c r="KCV236" s="154"/>
      <c r="KCW236" s="154"/>
      <c r="KCX236" s="154"/>
      <c r="KCY236" s="154"/>
      <c r="KCZ236" s="154"/>
      <c r="KDA236" s="154"/>
      <c r="KDB236" s="154"/>
      <c r="KDC236" s="154"/>
      <c r="KDD236" s="154"/>
      <c r="KDE236" s="154"/>
      <c r="KDF236" s="154"/>
      <c r="KDG236" s="154"/>
      <c r="KDH236" s="154"/>
      <c r="KDI236" s="154"/>
      <c r="KDJ236" s="154"/>
      <c r="KDK236" s="154"/>
      <c r="KDL236" s="154"/>
      <c r="KDM236" s="154"/>
      <c r="KDN236" s="154"/>
      <c r="KDO236" s="154"/>
      <c r="KDP236" s="154"/>
      <c r="KDQ236" s="154"/>
      <c r="KDR236" s="154"/>
      <c r="KDS236" s="154"/>
      <c r="KDT236" s="154"/>
      <c r="KDU236" s="154"/>
      <c r="KDV236" s="154"/>
      <c r="KDW236" s="154"/>
      <c r="KDX236" s="154"/>
      <c r="KDY236" s="154"/>
      <c r="KDZ236" s="154"/>
      <c r="KEA236" s="154"/>
      <c r="KEB236" s="154"/>
      <c r="KEC236" s="154"/>
      <c r="KED236" s="154"/>
      <c r="KEE236" s="154"/>
      <c r="KEF236" s="154"/>
      <c r="KEG236" s="154"/>
      <c r="KEH236" s="154"/>
      <c r="KEI236" s="154"/>
      <c r="KEJ236" s="154"/>
      <c r="KEK236" s="154"/>
      <c r="KEL236" s="154"/>
      <c r="KEM236" s="154"/>
      <c r="KEN236" s="154"/>
      <c r="KEO236" s="154"/>
      <c r="KEP236" s="154"/>
      <c r="KEQ236" s="154"/>
      <c r="KER236" s="154"/>
      <c r="KES236" s="154"/>
      <c r="KET236" s="154"/>
      <c r="KEU236" s="154"/>
      <c r="KEV236" s="154"/>
      <c r="KEW236" s="154"/>
      <c r="KEX236" s="154"/>
      <c r="KEY236" s="154"/>
      <c r="KEZ236" s="154"/>
      <c r="KFA236" s="154"/>
      <c r="KFB236" s="154"/>
      <c r="KFC236" s="154"/>
      <c r="KFD236" s="154"/>
      <c r="KFE236" s="154"/>
      <c r="KFF236" s="154"/>
      <c r="KFG236" s="154"/>
      <c r="KFH236" s="154"/>
      <c r="KFI236" s="154"/>
      <c r="KFJ236" s="154"/>
      <c r="KFK236" s="154"/>
      <c r="KFL236" s="154"/>
      <c r="KFM236" s="154"/>
      <c r="KFN236" s="154"/>
      <c r="KFO236" s="154"/>
      <c r="KFP236" s="154"/>
      <c r="KFQ236" s="154"/>
      <c r="KFR236" s="154"/>
      <c r="KFS236" s="154"/>
      <c r="KFT236" s="154"/>
      <c r="KFU236" s="154"/>
      <c r="KFV236" s="154"/>
      <c r="KFW236" s="154"/>
      <c r="KFX236" s="154"/>
      <c r="KFY236" s="154"/>
      <c r="KFZ236" s="154"/>
      <c r="KGA236" s="154"/>
      <c r="KGB236" s="154"/>
      <c r="KGC236" s="154"/>
      <c r="KGD236" s="154"/>
      <c r="KGE236" s="154"/>
      <c r="KGF236" s="154"/>
      <c r="KGG236" s="154"/>
      <c r="KGH236" s="154"/>
      <c r="KGI236" s="154"/>
      <c r="KGJ236" s="154"/>
      <c r="KGK236" s="154"/>
      <c r="KGL236" s="154"/>
      <c r="KGM236" s="154"/>
      <c r="KGN236" s="154"/>
      <c r="KGO236" s="154"/>
      <c r="KGP236" s="154"/>
      <c r="KGQ236" s="154"/>
      <c r="KGR236" s="154"/>
      <c r="KGS236" s="154"/>
      <c r="KGT236" s="154"/>
      <c r="KGU236" s="154"/>
      <c r="KGV236" s="154"/>
      <c r="KGW236" s="154"/>
      <c r="KGX236" s="154"/>
      <c r="KGY236" s="154"/>
      <c r="KGZ236" s="154"/>
      <c r="KHA236" s="154"/>
      <c r="KHB236" s="154"/>
      <c r="KHC236" s="154"/>
      <c r="KHD236" s="154"/>
      <c r="KHE236" s="154"/>
      <c r="KHF236" s="154"/>
      <c r="KHG236" s="154"/>
      <c r="KHH236" s="154"/>
      <c r="KHI236" s="154"/>
      <c r="KHJ236" s="154"/>
      <c r="KHK236" s="154"/>
      <c r="KHL236" s="154"/>
      <c r="KHM236" s="154"/>
      <c r="KHN236" s="154"/>
      <c r="KHO236" s="154"/>
      <c r="KHP236" s="154"/>
      <c r="KHQ236" s="154"/>
      <c r="KHR236" s="154"/>
      <c r="KHS236" s="154"/>
      <c r="KHT236" s="154"/>
      <c r="KHU236" s="154"/>
      <c r="KHV236" s="154"/>
      <c r="KHW236" s="154"/>
      <c r="KHX236" s="154"/>
      <c r="KHY236" s="154"/>
      <c r="KHZ236" s="154"/>
      <c r="KIA236" s="154"/>
      <c r="KIB236" s="154"/>
      <c r="KIC236" s="154"/>
      <c r="KID236" s="154"/>
      <c r="KIE236" s="154"/>
      <c r="KIF236" s="154"/>
      <c r="KIG236" s="154"/>
      <c r="KIH236" s="154"/>
      <c r="KII236" s="154"/>
      <c r="KIJ236" s="154"/>
      <c r="KIK236" s="154"/>
      <c r="KIL236" s="154"/>
      <c r="KIM236" s="154"/>
      <c r="KIN236" s="154"/>
      <c r="KIO236" s="154"/>
      <c r="KIP236" s="154"/>
      <c r="KIQ236" s="154"/>
      <c r="KIR236" s="154"/>
      <c r="KIS236" s="154"/>
      <c r="KIT236" s="154"/>
      <c r="KIU236" s="154"/>
      <c r="KIV236" s="154"/>
      <c r="KIW236" s="154"/>
      <c r="KIX236" s="154"/>
      <c r="KIY236" s="154"/>
      <c r="KIZ236" s="154"/>
      <c r="KJA236" s="154"/>
      <c r="KJB236" s="154"/>
      <c r="KJC236" s="154"/>
      <c r="KJD236" s="154"/>
      <c r="KJE236" s="154"/>
      <c r="KJF236" s="154"/>
      <c r="KJG236" s="154"/>
      <c r="KJH236" s="154"/>
      <c r="KJI236" s="154"/>
      <c r="KJJ236" s="154"/>
      <c r="KJK236" s="154"/>
      <c r="KJL236" s="154"/>
      <c r="KJM236" s="154"/>
      <c r="KJN236" s="154"/>
      <c r="KJO236" s="154"/>
      <c r="KJP236" s="154"/>
      <c r="KJQ236" s="154"/>
      <c r="KJR236" s="154"/>
      <c r="KJS236" s="154"/>
      <c r="KJT236" s="154"/>
      <c r="KJU236" s="154"/>
      <c r="KJV236" s="154"/>
      <c r="KJW236" s="154"/>
      <c r="KJX236" s="154"/>
      <c r="KJY236" s="154"/>
      <c r="KJZ236" s="154"/>
      <c r="KKA236" s="154"/>
      <c r="KKB236" s="154"/>
      <c r="KKC236" s="154"/>
      <c r="KKD236" s="154"/>
      <c r="KKE236" s="154"/>
      <c r="KKF236" s="154"/>
      <c r="KKG236" s="154"/>
      <c r="KKH236" s="154"/>
      <c r="KKI236" s="154"/>
      <c r="KKJ236" s="154"/>
      <c r="KKK236" s="154"/>
      <c r="KKL236" s="154"/>
      <c r="KKM236" s="154"/>
      <c r="KKN236" s="154"/>
      <c r="KKO236" s="154"/>
      <c r="KKP236" s="154"/>
      <c r="KKQ236" s="154"/>
      <c r="KKR236" s="154"/>
      <c r="KKS236" s="154"/>
      <c r="KKT236" s="154"/>
      <c r="KKU236" s="154"/>
      <c r="KKV236" s="154"/>
      <c r="KKW236" s="154"/>
      <c r="KKX236" s="154"/>
      <c r="KKY236" s="154"/>
      <c r="KKZ236" s="154"/>
      <c r="KLA236" s="154"/>
      <c r="KLB236" s="154"/>
      <c r="KLC236" s="154"/>
      <c r="KLD236" s="154"/>
      <c r="KLE236" s="154"/>
      <c r="KLF236" s="154"/>
      <c r="KLG236" s="154"/>
      <c r="KLH236" s="154"/>
      <c r="KLI236" s="154"/>
      <c r="KLJ236" s="154"/>
      <c r="KLK236" s="154"/>
      <c r="KLL236" s="154"/>
      <c r="KLM236" s="154"/>
      <c r="KLN236" s="154"/>
      <c r="KLO236" s="154"/>
      <c r="KLP236" s="154"/>
      <c r="KLQ236" s="154"/>
      <c r="KLR236" s="154"/>
      <c r="KLS236" s="154"/>
      <c r="KLT236" s="154"/>
      <c r="KLU236" s="154"/>
      <c r="KLV236" s="154"/>
      <c r="KLW236" s="154"/>
      <c r="KLX236" s="154"/>
      <c r="KLY236" s="154"/>
      <c r="KLZ236" s="154"/>
      <c r="KMA236" s="154"/>
      <c r="KMB236" s="154"/>
      <c r="KMC236" s="154"/>
      <c r="KMD236" s="154"/>
      <c r="KME236" s="154"/>
      <c r="KMF236" s="154"/>
      <c r="KMG236" s="154"/>
      <c r="KMH236" s="154"/>
      <c r="KMI236" s="154"/>
      <c r="KMJ236" s="154"/>
      <c r="KMK236" s="154"/>
      <c r="KML236" s="154"/>
      <c r="KMM236" s="154"/>
      <c r="KMN236" s="154"/>
      <c r="KMO236" s="154"/>
      <c r="KMP236" s="154"/>
      <c r="KMQ236" s="154"/>
      <c r="KMR236" s="154"/>
      <c r="KMS236" s="154"/>
      <c r="KMT236" s="154"/>
      <c r="KMU236" s="154"/>
      <c r="KMV236" s="154"/>
      <c r="KMW236" s="154"/>
      <c r="KMX236" s="154"/>
      <c r="KMY236" s="154"/>
      <c r="KMZ236" s="154"/>
      <c r="KNA236" s="154"/>
      <c r="KNB236" s="154"/>
      <c r="KNC236" s="154"/>
      <c r="KND236" s="154"/>
      <c r="KNE236" s="154"/>
      <c r="KNF236" s="154"/>
      <c r="KNG236" s="154"/>
      <c r="KNH236" s="154"/>
      <c r="KNI236" s="154"/>
      <c r="KNJ236" s="154"/>
      <c r="KNK236" s="154"/>
      <c r="KNL236" s="154"/>
      <c r="KNM236" s="154"/>
      <c r="KNN236" s="154"/>
      <c r="KNO236" s="154"/>
      <c r="KNP236" s="154"/>
      <c r="KNQ236" s="154"/>
      <c r="KNR236" s="154"/>
      <c r="KNS236" s="154"/>
      <c r="KNT236" s="154"/>
      <c r="KNU236" s="154"/>
      <c r="KNV236" s="154"/>
      <c r="KNW236" s="154"/>
      <c r="KNX236" s="154"/>
      <c r="KNY236" s="154"/>
      <c r="KNZ236" s="154"/>
      <c r="KOA236" s="154"/>
      <c r="KOB236" s="154"/>
      <c r="KOC236" s="154"/>
      <c r="KOD236" s="154"/>
      <c r="KOE236" s="154"/>
      <c r="KOF236" s="154"/>
      <c r="KOG236" s="154"/>
      <c r="KOH236" s="154"/>
      <c r="KOI236" s="154"/>
      <c r="KOJ236" s="154"/>
      <c r="KOK236" s="154"/>
      <c r="KOL236" s="154"/>
      <c r="KOM236" s="154"/>
      <c r="KON236" s="154"/>
      <c r="KOO236" s="154"/>
      <c r="KOP236" s="154"/>
      <c r="KOQ236" s="154"/>
      <c r="KOR236" s="154"/>
      <c r="KOS236" s="154"/>
      <c r="KOT236" s="154"/>
      <c r="KOU236" s="154"/>
      <c r="KOV236" s="154"/>
      <c r="KOW236" s="154"/>
      <c r="KOX236" s="154"/>
      <c r="KOY236" s="154"/>
      <c r="KOZ236" s="154"/>
      <c r="KPA236" s="154"/>
      <c r="KPB236" s="154"/>
      <c r="KPC236" s="154"/>
      <c r="KPD236" s="154"/>
      <c r="KPE236" s="154"/>
      <c r="KPF236" s="154"/>
      <c r="KPG236" s="154"/>
      <c r="KPH236" s="154"/>
      <c r="KPI236" s="154"/>
      <c r="KPJ236" s="154"/>
      <c r="KPK236" s="154"/>
      <c r="KPL236" s="154"/>
      <c r="KPM236" s="154"/>
      <c r="KPN236" s="154"/>
      <c r="KPO236" s="154"/>
      <c r="KPP236" s="154"/>
      <c r="KPQ236" s="154"/>
      <c r="KPR236" s="154"/>
      <c r="KPS236" s="154"/>
      <c r="KPT236" s="154"/>
      <c r="KPU236" s="154"/>
      <c r="KPV236" s="154"/>
      <c r="KPW236" s="154"/>
      <c r="KPX236" s="154"/>
      <c r="KPY236" s="154"/>
      <c r="KPZ236" s="154"/>
      <c r="KQA236" s="154"/>
      <c r="KQB236" s="154"/>
      <c r="KQC236" s="154"/>
      <c r="KQD236" s="154"/>
      <c r="KQE236" s="154"/>
      <c r="KQF236" s="154"/>
      <c r="KQG236" s="154"/>
      <c r="KQH236" s="154"/>
      <c r="KQI236" s="154"/>
      <c r="KQJ236" s="154"/>
      <c r="KQK236" s="154"/>
      <c r="KQL236" s="154"/>
      <c r="KQM236" s="154"/>
      <c r="KQN236" s="154"/>
      <c r="KQO236" s="154"/>
      <c r="KQP236" s="154"/>
      <c r="KQQ236" s="154"/>
      <c r="KQR236" s="154"/>
      <c r="KQS236" s="154"/>
      <c r="KQT236" s="154"/>
      <c r="KQU236" s="154"/>
      <c r="KQV236" s="154"/>
      <c r="KQW236" s="154"/>
      <c r="KQX236" s="154"/>
      <c r="KQY236" s="154"/>
      <c r="KQZ236" s="154"/>
      <c r="KRA236" s="154"/>
      <c r="KRB236" s="154"/>
      <c r="KRC236" s="154"/>
      <c r="KRD236" s="154"/>
      <c r="KRE236" s="154"/>
      <c r="KRF236" s="154"/>
      <c r="KRG236" s="154"/>
      <c r="KRH236" s="154"/>
      <c r="KRI236" s="154"/>
      <c r="KRJ236" s="154"/>
      <c r="KRK236" s="154"/>
      <c r="KRL236" s="154"/>
      <c r="KRM236" s="154"/>
      <c r="KRN236" s="154"/>
      <c r="KRO236" s="154"/>
      <c r="KRP236" s="154"/>
      <c r="KRQ236" s="154"/>
      <c r="KRR236" s="154"/>
      <c r="KRS236" s="154"/>
      <c r="KRT236" s="154"/>
      <c r="KRU236" s="154"/>
      <c r="KRV236" s="154"/>
      <c r="KRW236" s="154"/>
      <c r="KRX236" s="154"/>
      <c r="KRY236" s="154"/>
      <c r="KRZ236" s="154"/>
      <c r="KSA236" s="154"/>
      <c r="KSB236" s="154"/>
      <c r="KSC236" s="154"/>
      <c r="KSD236" s="154"/>
      <c r="KSE236" s="154"/>
      <c r="KSF236" s="154"/>
      <c r="KSG236" s="154"/>
      <c r="KSH236" s="154"/>
      <c r="KSI236" s="154"/>
      <c r="KSJ236" s="154"/>
      <c r="KSK236" s="154"/>
      <c r="KSL236" s="154"/>
      <c r="KSM236" s="154"/>
      <c r="KSN236" s="154"/>
      <c r="KSO236" s="154"/>
      <c r="KSP236" s="154"/>
      <c r="KSQ236" s="154"/>
      <c r="KSR236" s="154"/>
      <c r="KSS236" s="154"/>
      <c r="KST236" s="154"/>
      <c r="KSU236" s="154"/>
      <c r="KSV236" s="154"/>
      <c r="KSW236" s="154"/>
      <c r="KSX236" s="154"/>
      <c r="KSY236" s="154"/>
      <c r="KSZ236" s="154"/>
      <c r="KTA236" s="154"/>
      <c r="KTB236" s="154"/>
      <c r="KTC236" s="154"/>
      <c r="KTD236" s="154"/>
      <c r="KTE236" s="154"/>
      <c r="KTF236" s="154"/>
      <c r="KTG236" s="154"/>
      <c r="KTH236" s="154"/>
      <c r="KTI236" s="154"/>
      <c r="KTJ236" s="154"/>
      <c r="KTK236" s="154"/>
      <c r="KTL236" s="154"/>
      <c r="KTM236" s="154"/>
      <c r="KTN236" s="154"/>
      <c r="KTO236" s="154"/>
      <c r="KTP236" s="154"/>
      <c r="KTQ236" s="154"/>
      <c r="KTR236" s="154"/>
      <c r="KTS236" s="154"/>
      <c r="KTT236" s="154"/>
      <c r="KTU236" s="154"/>
      <c r="KTV236" s="154"/>
      <c r="KTW236" s="154"/>
      <c r="KTX236" s="154"/>
      <c r="KTY236" s="154"/>
      <c r="KTZ236" s="154"/>
      <c r="KUA236" s="154"/>
      <c r="KUB236" s="154"/>
      <c r="KUC236" s="154"/>
      <c r="KUD236" s="154"/>
      <c r="KUE236" s="154"/>
      <c r="KUF236" s="154"/>
      <c r="KUG236" s="154"/>
      <c r="KUH236" s="154"/>
      <c r="KUI236" s="154"/>
      <c r="KUJ236" s="154"/>
      <c r="KUK236" s="154"/>
      <c r="KUL236" s="154"/>
      <c r="KUM236" s="154"/>
      <c r="KUN236" s="154"/>
      <c r="KUO236" s="154"/>
      <c r="KUP236" s="154"/>
      <c r="KUQ236" s="154"/>
      <c r="KUR236" s="154"/>
      <c r="KUS236" s="154"/>
      <c r="KUT236" s="154"/>
      <c r="KUU236" s="154"/>
      <c r="KUV236" s="154"/>
      <c r="KUW236" s="154"/>
      <c r="KUX236" s="154"/>
      <c r="KUY236" s="154"/>
      <c r="KUZ236" s="154"/>
      <c r="KVA236" s="154"/>
      <c r="KVB236" s="154"/>
      <c r="KVC236" s="154"/>
      <c r="KVD236" s="154"/>
      <c r="KVE236" s="154"/>
      <c r="KVF236" s="154"/>
      <c r="KVG236" s="154"/>
      <c r="KVH236" s="154"/>
      <c r="KVI236" s="154"/>
      <c r="KVJ236" s="154"/>
      <c r="KVK236" s="154"/>
      <c r="KVL236" s="154"/>
      <c r="KVM236" s="154"/>
      <c r="KVN236" s="154"/>
      <c r="KVO236" s="154"/>
      <c r="KVP236" s="154"/>
      <c r="KVQ236" s="154"/>
      <c r="KVR236" s="154"/>
      <c r="KVS236" s="154"/>
      <c r="KVT236" s="154"/>
      <c r="KVU236" s="154"/>
      <c r="KVV236" s="154"/>
      <c r="KVW236" s="154"/>
      <c r="KVX236" s="154"/>
      <c r="KVY236" s="154"/>
      <c r="KVZ236" s="154"/>
      <c r="KWA236" s="154"/>
      <c r="KWB236" s="154"/>
      <c r="KWC236" s="154"/>
      <c r="KWD236" s="154"/>
      <c r="KWE236" s="154"/>
      <c r="KWF236" s="154"/>
      <c r="KWG236" s="154"/>
      <c r="KWH236" s="154"/>
      <c r="KWI236" s="154"/>
      <c r="KWJ236" s="154"/>
      <c r="KWK236" s="154"/>
      <c r="KWL236" s="154"/>
      <c r="KWM236" s="154"/>
      <c r="KWN236" s="154"/>
      <c r="KWO236" s="154"/>
      <c r="KWP236" s="154"/>
      <c r="KWQ236" s="154"/>
      <c r="KWR236" s="154"/>
      <c r="KWS236" s="154"/>
      <c r="KWT236" s="154"/>
      <c r="KWU236" s="154"/>
      <c r="KWV236" s="154"/>
      <c r="KWW236" s="154"/>
      <c r="KWX236" s="154"/>
      <c r="KWY236" s="154"/>
      <c r="KWZ236" s="154"/>
      <c r="KXA236" s="154"/>
      <c r="KXB236" s="154"/>
      <c r="KXC236" s="154"/>
      <c r="KXD236" s="154"/>
      <c r="KXE236" s="154"/>
      <c r="KXF236" s="154"/>
      <c r="KXG236" s="154"/>
      <c r="KXH236" s="154"/>
      <c r="KXI236" s="154"/>
      <c r="KXJ236" s="154"/>
      <c r="KXK236" s="154"/>
      <c r="KXL236" s="154"/>
      <c r="KXM236" s="154"/>
      <c r="KXN236" s="154"/>
      <c r="KXO236" s="154"/>
      <c r="KXP236" s="154"/>
      <c r="KXQ236" s="154"/>
      <c r="KXR236" s="154"/>
      <c r="KXS236" s="154"/>
      <c r="KXT236" s="154"/>
      <c r="KXU236" s="154"/>
      <c r="KXV236" s="154"/>
      <c r="KXW236" s="154"/>
      <c r="KXX236" s="154"/>
      <c r="KXY236" s="154"/>
      <c r="KXZ236" s="154"/>
      <c r="KYA236" s="154"/>
      <c r="KYB236" s="154"/>
      <c r="KYC236" s="154"/>
      <c r="KYD236" s="154"/>
      <c r="KYE236" s="154"/>
      <c r="KYF236" s="154"/>
      <c r="KYG236" s="154"/>
      <c r="KYH236" s="154"/>
      <c r="KYI236" s="154"/>
      <c r="KYJ236" s="154"/>
      <c r="KYK236" s="154"/>
      <c r="KYL236" s="154"/>
      <c r="KYM236" s="154"/>
      <c r="KYN236" s="154"/>
      <c r="KYO236" s="154"/>
      <c r="KYP236" s="154"/>
      <c r="KYQ236" s="154"/>
      <c r="KYR236" s="154"/>
      <c r="KYS236" s="154"/>
      <c r="KYT236" s="154"/>
      <c r="KYU236" s="154"/>
      <c r="KYV236" s="154"/>
      <c r="KYW236" s="154"/>
      <c r="KYX236" s="154"/>
      <c r="KYY236" s="154"/>
      <c r="KYZ236" s="154"/>
      <c r="KZA236" s="154"/>
      <c r="KZB236" s="154"/>
      <c r="KZC236" s="154"/>
      <c r="KZD236" s="154"/>
      <c r="KZE236" s="154"/>
      <c r="KZF236" s="154"/>
      <c r="KZG236" s="154"/>
      <c r="KZH236" s="154"/>
      <c r="KZI236" s="154"/>
      <c r="KZJ236" s="154"/>
      <c r="KZK236" s="154"/>
      <c r="KZL236" s="154"/>
      <c r="KZM236" s="154"/>
      <c r="KZN236" s="154"/>
      <c r="KZO236" s="154"/>
      <c r="KZP236" s="154"/>
      <c r="KZQ236" s="154"/>
      <c r="KZR236" s="154"/>
      <c r="KZS236" s="154"/>
      <c r="KZT236" s="154"/>
      <c r="KZU236" s="154"/>
      <c r="KZV236" s="154"/>
      <c r="KZW236" s="154"/>
      <c r="KZX236" s="154"/>
      <c r="KZY236" s="154"/>
      <c r="KZZ236" s="154"/>
      <c r="LAA236" s="154"/>
      <c r="LAB236" s="154"/>
      <c r="LAC236" s="154"/>
      <c r="LAD236" s="154"/>
      <c r="LAE236" s="154"/>
      <c r="LAF236" s="154"/>
      <c r="LAG236" s="154"/>
      <c r="LAH236" s="154"/>
      <c r="LAI236" s="154"/>
      <c r="LAJ236" s="154"/>
      <c r="LAK236" s="154"/>
      <c r="LAL236" s="154"/>
      <c r="LAM236" s="154"/>
      <c r="LAN236" s="154"/>
      <c r="LAO236" s="154"/>
      <c r="LAP236" s="154"/>
      <c r="LAQ236" s="154"/>
      <c r="LAR236" s="154"/>
      <c r="LAS236" s="154"/>
      <c r="LAT236" s="154"/>
      <c r="LAU236" s="154"/>
      <c r="LAV236" s="154"/>
      <c r="LAW236" s="154"/>
      <c r="LAX236" s="154"/>
      <c r="LAY236" s="154"/>
      <c r="LAZ236" s="154"/>
      <c r="LBA236" s="154"/>
      <c r="LBB236" s="154"/>
      <c r="LBC236" s="154"/>
      <c r="LBD236" s="154"/>
      <c r="LBE236" s="154"/>
      <c r="LBF236" s="154"/>
      <c r="LBG236" s="154"/>
      <c r="LBH236" s="154"/>
      <c r="LBI236" s="154"/>
      <c r="LBJ236" s="154"/>
      <c r="LBK236" s="154"/>
      <c r="LBL236" s="154"/>
      <c r="LBM236" s="154"/>
      <c r="LBN236" s="154"/>
      <c r="LBO236" s="154"/>
      <c r="LBP236" s="154"/>
      <c r="LBQ236" s="154"/>
      <c r="LBR236" s="154"/>
      <c r="LBS236" s="154"/>
      <c r="LBT236" s="154"/>
      <c r="LBU236" s="154"/>
      <c r="LBV236" s="154"/>
      <c r="LBW236" s="154"/>
      <c r="LBX236" s="154"/>
      <c r="LBY236" s="154"/>
      <c r="LBZ236" s="154"/>
      <c r="LCA236" s="154"/>
      <c r="LCB236" s="154"/>
      <c r="LCC236" s="154"/>
      <c r="LCD236" s="154"/>
      <c r="LCE236" s="154"/>
      <c r="LCF236" s="154"/>
      <c r="LCG236" s="154"/>
      <c r="LCH236" s="154"/>
      <c r="LCI236" s="154"/>
      <c r="LCJ236" s="154"/>
      <c r="LCK236" s="154"/>
      <c r="LCL236" s="154"/>
      <c r="LCM236" s="154"/>
      <c r="LCN236" s="154"/>
      <c r="LCO236" s="154"/>
      <c r="LCP236" s="154"/>
      <c r="LCQ236" s="154"/>
      <c r="LCR236" s="154"/>
      <c r="LCS236" s="154"/>
      <c r="LCT236" s="154"/>
      <c r="LCU236" s="154"/>
      <c r="LCV236" s="154"/>
      <c r="LCW236" s="154"/>
      <c r="LCX236" s="154"/>
      <c r="LCY236" s="154"/>
      <c r="LCZ236" s="154"/>
      <c r="LDA236" s="154"/>
      <c r="LDB236" s="154"/>
      <c r="LDC236" s="154"/>
      <c r="LDD236" s="154"/>
      <c r="LDE236" s="154"/>
      <c r="LDF236" s="154"/>
      <c r="LDG236" s="154"/>
      <c r="LDH236" s="154"/>
      <c r="LDI236" s="154"/>
      <c r="LDJ236" s="154"/>
      <c r="LDK236" s="154"/>
      <c r="LDL236" s="154"/>
      <c r="LDM236" s="154"/>
      <c r="LDN236" s="154"/>
      <c r="LDO236" s="154"/>
      <c r="LDP236" s="154"/>
      <c r="LDQ236" s="154"/>
      <c r="LDR236" s="154"/>
      <c r="LDS236" s="154"/>
      <c r="LDT236" s="154"/>
      <c r="LDU236" s="154"/>
      <c r="LDV236" s="154"/>
      <c r="LDW236" s="154"/>
      <c r="LDX236" s="154"/>
      <c r="LDY236" s="154"/>
      <c r="LDZ236" s="154"/>
      <c r="LEA236" s="154"/>
      <c r="LEB236" s="154"/>
      <c r="LEC236" s="154"/>
      <c r="LED236" s="154"/>
      <c r="LEE236" s="154"/>
      <c r="LEF236" s="154"/>
      <c r="LEG236" s="154"/>
      <c r="LEH236" s="154"/>
      <c r="LEI236" s="154"/>
      <c r="LEJ236" s="154"/>
      <c r="LEK236" s="154"/>
      <c r="LEL236" s="154"/>
      <c r="LEM236" s="154"/>
      <c r="LEN236" s="154"/>
      <c r="LEO236" s="154"/>
      <c r="LEP236" s="154"/>
      <c r="LEQ236" s="154"/>
      <c r="LER236" s="154"/>
      <c r="LES236" s="154"/>
      <c r="LET236" s="154"/>
      <c r="LEU236" s="154"/>
      <c r="LEV236" s="154"/>
      <c r="LEW236" s="154"/>
      <c r="LEX236" s="154"/>
      <c r="LEY236" s="154"/>
      <c r="LEZ236" s="154"/>
      <c r="LFA236" s="154"/>
      <c r="LFB236" s="154"/>
      <c r="LFC236" s="154"/>
      <c r="LFD236" s="154"/>
      <c r="LFE236" s="154"/>
      <c r="LFF236" s="154"/>
      <c r="LFG236" s="154"/>
      <c r="LFH236" s="154"/>
      <c r="LFI236" s="154"/>
      <c r="LFJ236" s="154"/>
      <c r="LFK236" s="154"/>
      <c r="LFL236" s="154"/>
      <c r="LFM236" s="154"/>
      <c r="LFN236" s="154"/>
      <c r="LFO236" s="154"/>
      <c r="LFP236" s="154"/>
      <c r="LFQ236" s="154"/>
      <c r="LFR236" s="154"/>
      <c r="LFS236" s="154"/>
      <c r="LFT236" s="154"/>
      <c r="LFU236" s="154"/>
      <c r="LFV236" s="154"/>
      <c r="LFW236" s="154"/>
      <c r="LFX236" s="154"/>
      <c r="LFY236" s="154"/>
      <c r="LFZ236" s="154"/>
      <c r="LGA236" s="154"/>
      <c r="LGB236" s="154"/>
      <c r="LGC236" s="154"/>
      <c r="LGD236" s="154"/>
      <c r="LGE236" s="154"/>
      <c r="LGF236" s="154"/>
      <c r="LGG236" s="154"/>
      <c r="LGH236" s="154"/>
      <c r="LGI236" s="154"/>
      <c r="LGJ236" s="154"/>
      <c r="LGK236" s="154"/>
      <c r="LGL236" s="154"/>
      <c r="LGM236" s="154"/>
      <c r="LGN236" s="154"/>
      <c r="LGO236" s="154"/>
      <c r="LGP236" s="154"/>
      <c r="LGQ236" s="154"/>
      <c r="LGR236" s="154"/>
      <c r="LGS236" s="154"/>
      <c r="LGT236" s="154"/>
      <c r="LGU236" s="154"/>
      <c r="LGV236" s="154"/>
      <c r="LGW236" s="154"/>
      <c r="LGX236" s="154"/>
      <c r="LGY236" s="154"/>
      <c r="LGZ236" s="154"/>
      <c r="LHA236" s="154"/>
      <c r="LHB236" s="154"/>
      <c r="LHC236" s="154"/>
      <c r="LHD236" s="154"/>
      <c r="LHE236" s="154"/>
      <c r="LHF236" s="154"/>
      <c r="LHG236" s="154"/>
      <c r="LHH236" s="154"/>
      <c r="LHI236" s="154"/>
      <c r="LHJ236" s="154"/>
      <c r="LHK236" s="154"/>
      <c r="LHL236" s="154"/>
      <c r="LHM236" s="154"/>
      <c r="LHN236" s="154"/>
      <c r="LHO236" s="154"/>
      <c r="LHP236" s="154"/>
      <c r="LHQ236" s="154"/>
      <c r="LHR236" s="154"/>
      <c r="LHS236" s="154"/>
      <c r="LHT236" s="154"/>
      <c r="LHU236" s="154"/>
      <c r="LHV236" s="154"/>
      <c r="LHW236" s="154"/>
      <c r="LHX236" s="154"/>
      <c r="LHY236" s="154"/>
      <c r="LHZ236" s="154"/>
      <c r="LIA236" s="154"/>
      <c r="LIB236" s="154"/>
      <c r="LIC236" s="154"/>
      <c r="LID236" s="154"/>
      <c r="LIE236" s="154"/>
      <c r="LIF236" s="154"/>
      <c r="LIG236" s="154"/>
      <c r="LIH236" s="154"/>
      <c r="LII236" s="154"/>
      <c r="LIJ236" s="154"/>
      <c r="LIK236" s="154"/>
      <c r="LIL236" s="154"/>
      <c r="LIM236" s="154"/>
      <c r="LIN236" s="154"/>
      <c r="LIO236" s="154"/>
      <c r="LIP236" s="154"/>
      <c r="LIQ236" s="154"/>
      <c r="LIR236" s="154"/>
      <c r="LIS236" s="154"/>
      <c r="LIT236" s="154"/>
      <c r="LIU236" s="154"/>
      <c r="LIV236" s="154"/>
      <c r="LIW236" s="154"/>
      <c r="LIX236" s="154"/>
      <c r="LIY236" s="154"/>
      <c r="LIZ236" s="154"/>
      <c r="LJA236" s="154"/>
      <c r="LJB236" s="154"/>
      <c r="LJC236" s="154"/>
      <c r="LJD236" s="154"/>
      <c r="LJE236" s="154"/>
      <c r="LJF236" s="154"/>
      <c r="LJG236" s="154"/>
      <c r="LJH236" s="154"/>
      <c r="LJI236" s="154"/>
      <c r="LJJ236" s="154"/>
      <c r="LJK236" s="154"/>
      <c r="LJL236" s="154"/>
      <c r="LJM236" s="154"/>
      <c r="LJN236" s="154"/>
      <c r="LJO236" s="154"/>
      <c r="LJP236" s="154"/>
      <c r="LJQ236" s="154"/>
      <c r="LJR236" s="154"/>
      <c r="LJS236" s="154"/>
      <c r="LJT236" s="154"/>
      <c r="LJU236" s="154"/>
      <c r="LJV236" s="154"/>
      <c r="LJW236" s="154"/>
      <c r="LJX236" s="154"/>
      <c r="LJY236" s="154"/>
      <c r="LJZ236" s="154"/>
      <c r="LKA236" s="154"/>
      <c r="LKB236" s="154"/>
      <c r="LKC236" s="154"/>
      <c r="LKD236" s="154"/>
      <c r="LKE236" s="154"/>
      <c r="LKF236" s="154"/>
      <c r="LKG236" s="154"/>
      <c r="LKH236" s="154"/>
      <c r="LKI236" s="154"/>
      <c r="LKJ236" s="154"/>
      <c r="LKK236" s="154"/>
      <c r="LKL236" s="154"/>
      <c r="LKM236" s="154"/>
      <c r="LKN236" s="154"/>
      <c r="LKO236" s="154"/>
      <c r="LKP236" s="154"/>
      <c r="LKQ236" s="154"/>
      <c r="LKR236" s="154"/>
      <c r="LKS236" s="154"/>
      <c r="LKT236" s="154"/>
      <c r="LKU236" s="154"/>
      <c r="LKV236" s="154"/>
      <c r="LKW236" s="154"/>
      <c r="LKX236" s="154"/>
      <c r="LKY236" s="154"/>
      <c r="LKZ236" s="154"/>
      <c r="LLA236" s="154"/>
      <c r="LLB236" s="154"/>
      <c r="LLC236" s="154"/>
      <c r="LLD236" s="154"/>
      <c r="LLE236" s="154"/>
      <c r="LLF236" s="154"/>
      <c r="LLG236" s="154"/>
      <c r="LLH236" s="154"/>
      <c r="LLI236" s="154"/>
      <c r="LLJ236" s="154"/>
      <c r="LLK236" s="154"/>
      <c r="LLL236" s="154"/>
      <c r="LLM236" s="154"/>
      <c r="LLN236" s="154"/>
      <c r="LLO236" s="154"/>
      <c r="LLP236" s="154"/>
      <c r="LLQ236" s="154"/>
      <c r="LLR236" s="154"/>
      <c r="LLS236" s="154"/>
      <c r="LLT236" s="154"/>
      <c r="LLU236" s="154"/>
      <c r="LLV236" s="154"/>
      <c r="LLW236" s="154"/>
      <c r="LLX236" s="154"/>
      <c r="LLY236" s="154"/>
      <c r="LLZ236" s="154"/>
      <c r="LMA236" s="154"/>
      <c r="LMB236" s="154"/>
      <c r="LMC236" s="154"/>
      <c r="LMD236" s="154"/>
      <c r="LME236" s="154"/>
      <c r="LMF236" s="154"/>
      <c r="LMG236" s="154"/>
      <c r="LMH236" s="154"/>
      <c r="LMI236" s="154"/>
      <c r="LMJ236" s="154"/>
      <c r="LMK236" s="154"/>
      <c r="LML236" s="154"/>
      <c r="LMM236" s="154"/>
      <c r="LMN236" s="154"/>
      <c r="LMO236" s="154"/>
      <c r="LMP236" s="154"/>
      <c r="LMQ236" s="154"/>
      <c r="LMR236" s="154"/>
      <c r="LMS236" s="154"/>
      <c r="LMT236" s="154"/>
      <c r="LMU236" s="154"/>
      <c r="LMV236" s="154"/>
      <c r="LMW236" s="154"/>
      <c r="LMX236" s="154"/>
      <c r="LMY236" s="154"/>
      <c r="LMZ236" s="154"/>
      <c r="LNA236" s="154"/>
      <c r="LNB236" s="154"/>
      <c r="LNC236" s="154"/>
      <c r="LND236" s="154"/>
      <c r="LNE236" s="154"/>
      <c r="LNF236" s="154"/>
      <c r="LNG236" s="154"/>
      <c r="LNH236" s="154"/>
      <c r="LNI236" s="154"/>
      <c r="LNJ236" s="154"/>
      <c r="LNK236" s="154"/>
      <c r="LNL236" s="154"/>
      <c r="LNM236" s="154"/>
      <c r="LNN236" s="154"/>
      <c r="LNO236" s="154"/>
      <c r="LNP236" s="154"/>
      <c r="LNQ236" s="154"/>
      <c r="LNR236" s="154"/>
      <c r="LNS236" s="154"/>
      <c r="LNT236" s="154"/>
      <c r="LNU236" s="154"/>
      <c r="LNV236" s="154"/>
      <c r="LNW236" s="154"/>
      <c r="LNX236" s="154"/>
      <c r="LNY236" s="154"/>
      <c r="LNZ236" s="154"/>
      <c r="LOA236" s="154"/>
      <c r="LOB236" s="154"/>
      <c r="LOC236" s="154"/>
      <c r="LOD236" s="154"/>
      <c r="LOE236" s="154"/>
      <c r="LOF236" s="154"/>
      <c r="LOG236" s="154"/>
      <c r="LOH236" s="154"/>
      <c r="LOI236" s="154"/>
      <c r="LOJ236" s="154"/>
      <c r="LOK236" s="154"/>
      <c r="LOL236" s="154"/>
      <c r="LOM236" s="154"/>
      <c r="LON236" s="154"/>
      <c r="LOO236" s="154"/>
      <c r="LOP236" s="154"/>
      <c r="LOQ236" s="154"/>
      <c r="LOR236" s="154"/>
      <c r="LOS236" s="154"/>
      <c r="LOT236" s="154"/>
      <c r="LOU236" s="154"/>
      <c r="LOV236" s="154"/>
      <c r="LOW236" s="154"/>
      <c r="LOX236" s="154"/>
      <c r="LOY236" s="154"/>
      <c r="LOZ236" s="154"/>
      <c r="LPA236" s="154"/>
      <c r="LPB236" s="154"/>
      <c r="LPC236" s="154"/>
      <c r="LPD236" s="154"/>
      <c r="LPE236" s="154"/>
      <c r="LPF236" s="154"/>
      <c r="LPG236" s="154"/>
      <c r="LPH236" s="154"/>
      <c r="LPI236" s="154"/>
      <c r="LPJ236" s="154"/>
      <c r="LPK236" s="154"/>
      <c r="LPL236" s="154"/>
      <c r="LPM236" s="154"/>
      <c r="LPN236" s="154"/>
      <c r="LPO236" s="154"/>
      <c r="LPP236" s="154"/>
      <c r="LPQ236" s="154"/>
      <c r="LPR236" s="154"/>
      <c r="LPS236" s="154"/>
      <c r="LPT236" s="154"/>
      <c r="LPU236" s="154"/>
      <c r="LPV236" s="154"/>
      <c r="LPW236" s="154"/>
      <c r="LPX236" s="154"/>
      <c r="LPY236" s="154"/>
      <c r="LPZ236" s="154"/>
      <c r="LQA236" s="154"/>
      <c r="LQB236" s="154"/>
      <c r="LQC236" s="154"/>
      <c r="LQD236" s="154"/>
      <c r="LQE236" s="154"/>
      <c r="LQF236" s="154"/>
      <c r="LQG236" s="154"/>
      <c r="LQH236" s="154"/>
      <c r="LQI236" s="154"/>
      <c r="LQJ236" s="154"/>
      <c r="LQK236" s="154"/>
      <c r="LQL236" s="154"/>
      <c r="LQM236" s="154"/>
      <c r="LQN236" s="154"/>
      <c r="LQO236" s="154"/>
      <c r="LQP236" s="154"/>
      <c r="LQQ236" s="154"/>
      <c r="LQR236" s="154"/>
      <c r="LQS236" s="154"/>
      <c r="LQT236" s="154"/>
      <c r="LQU236" s="154"/>
      <c r="LQV236" s="154"/>
      <c r="LQW236" s="154"/>
      <c r="LQX236" s="154"/>
      <c r="LQY236" s="154"/>
      <c r="LQZ236" s="154"/>
      <c r="LRA236" s="154"/>
      <c r="LRB236" s="154"/>
      <c r="LRC236" s="154"/>
      <c r="LRD236" s="154"/>
      <c r="LRE236" s="154"/>
      <c r="LRF236" s="154"/>
      <c r="LRG236" s="154"/>
      <c r="LRH236" s="154"/>
      <c r="LRI236" s="154"/>
      <c r="LRJ236" s="154"/>
      <c r="LRK236" s="154"/>
      <c r="LRL236" s="154"/>
      <c r="LRM236" s="154"/>
      <c r="LRN236" s="154"/>
      <c r="LRO236" s="154"/>
      <c r="LRP236" s="154"/>
      <c r="LRQ236" s="154"/>
      <c r="LRR236" s="154"/>
      <c r="LRS236" s="154"/>
      <c r="LRT236" s="154"/>
      <c r="LRU236" s="154"/>
      <c r="LRV236" s="154"/>
      <c r="LRW236" s="154"/>
      <c r="LRX236" s="154"/>
      <c r="LRY236" s="154"/>
      <c r="LRZ236" s="154"/>
      <c r="LSA236" s="154"/>
      <c r="LSB236" s="154"/>
      <c r="LSC236" s="154"/>
      <c r="LSD236" s="154"/>
      <c r="LSE236" s="154"/>
      <c r="LSF236" s="154"/>
      <c r="LSG236" s="154"/>
      <c r="LSH236" s="154"/>
      <c r="LSI236" s="154"/>
      <c r="LSJ236" s="154"/>
      <c r="LSK236" s="154"/>
      <c r="LSL236" s="154"/>
      <c r="LSM236" s="154"/>
      <c r="LSN236" s="154"/>
      <c r="LSO236" s="154"/>
      <c r="LSP236" s="154"/>
      <c r="LSQ236" s="154"/>
      <c r="LSR236" s="154"/>
      <c r="LSS236" s="154"/>
      <c r="LST236" s="154"/>
      <c r="LSU236" s="154"/>
      <c r="LSV236" s="154"/>
      <c r="LSW236" s="154"/>
      <c r="LSX236" s="154"/>
      <c r="LSY236" s="154"/>
      <c r="LSZ236" s="154"/>
      <c r="LTA236" s="154"/>
      <c r="LTB236" s="154"/>
      <c r="LTC236" s="154"/>
      <c r="LTD236" s="154"/>
      <c r="LTE236" s="154"/>
      <c r="LTF236" s="154"/>
      <c r="LTG236" s="154"/>
      <c r="LTH236" s="154"/>
      <c r="LTI236" s="154"/>
      <c r="LTJ236" s="154"/>
      <c r="LTK236" s="154"/>
      <c r="LTL236" s="154"/>
      <c r="LTM236" s="154"/>
      <c r="LTN236" s="154"/>
      <c r="LTO236" s="154"/>
      <c r="LTP236" s="154"/>
      <c r="LTQ236" s="154"/>
      <c r="LTR236" s="154"/>
      <c r="LTS236" s="154"/>
      <c r="LTT236" s="154"/>
      <c r="LTU236" s="154"/>
      <c r="LTV236" s="154"/>
      <c r="LTW236" s="154"/>
      <c r="LTX236" s="154"/>
      <c r="LTY236" s="154"/>
      <c r="LTZ236" s="154"/>
      <c r="LUA236" s="154"/>
      <c r="LUB236" s="154"/>
      <c r="LUC236" s="154"/>
      <c r="LUD236" s="154"/>
      <c r="LUE236" s="154"/>
      <c r="LUF236" s="154"/>
      <c r="LUG236" s="154"/>
      <c r="LUH236" s="154"/>
      <c r="LUI236" s="154"/>
      <c r="LUJ236" s="154"/>
      <c r="LUK236" s="154"/>
      <c r="LUL236" s="154"/>
      <c r="LUM236" s="154"/>
      <c r="LUN236" s="154"/>
      <c r="LUO236" s="154"/>
      <c r="LUP236" s="154"/>
      <c r="LUQ236" s="154"/>
      <c r="LUR236" s="154"/>
      <c r="LUS236" s="154"/>
      <c r="LUT236" s="154"/>
      <c r="LUU236" s="154"/>
      <c r="LUV236" s="154"/>
      <c r="LUW236" s="154"/>
      <c r="LUX236" s="154"/>
      <c r="LUY236" s="154"/>
      <c r="LUZ236" s="154"/>
      <c r="LVA236" s="154"/>
      <c r="LVB236" s="154"/>
      <c r="LVC236" s="154"/>
      <c r="LVD236" s="154"/>
      <c r="LVE236" s="154"/>
      <c r="LVF236" s="154"/>
      <c r="LVG236" s="154"/>
      <c r="LVH236" s="154"/>
      <c r="LVI236" s="154"/>
      <c r="LVJ236" s="154"/>
      <c r="LVK236" s="154"/>
      <c r="LVL236" s="154"/>
      <c r="LVM236" s="154"/>
      <c r="LVN236" s="154"/>
      <c r="LVO236" s="154"/>
      <c r="LVP236" s="154"/>
      <c r="LVQ236" s="154"/>
      <c r="LVR236" s="154"/>
      <c r="LVS236" s="154"/>
      <c r="LVT236" s="154"/>
      <c r="LVU236" s="154"/>
      <c r="LVV236" s="154"/>
      <c r="LVW236" s="154"/>
      <c r="LVX236" s="154"/>
      <c r="LVY236" s="154"/>
      <c r="LVZ236" s="154"/>
      <c r="LWA236" s="154"/>
      <c r="LWB236" s="154"/>
      <c r="LWC236" s="154"/>
      <c r="LWD236" s="154"/>
      <c r="LWE236" s="154"/>
      <c r="LWF236" s="154"/>
      <c r="LWG236" s="154"/>
      <c r="LWH236" s="154"/>
      <c r="LWI236" s="154"/>
      <c r="LWJ236" s="154"/>
      <c r="LWK236" s="154"/>
      <c r="LWL236" s="154"/>
      <c r="LWM236" s="154"/>
      <c r="LWN236" s="154"/>
      <c r="LWO236" s="154"/>
      <c r="LWP236" s="154"/>
      <c r="LWQ236" s="154"/>
      <c r="LWR236" s="154"/>
      <c r="LWS236" s="154"/>
      <c r="LWT236" s="154"/>
      <c r="LWU236" s="154"/>
      <c r="LWV236" s="154"/>
      <c r="LWW236" s="154"/>
      <c r="LWX236" s="154"/>
      <c r="LWY236" s="154"/>
      <c r="LWZ236" s="154"/>
      <c r="LXA236" s="154"/>
      <c r="LXB236" s="154"/>
      <c r="LXC236" s="154"/>
      <c r="LXD236" s="154"/>
      <c r="LXE236" s="154"/>
      <c r="LXF236" s="154"/>
      <c r="LXG236" s="154"/>
      <c r="LXH236" s="154"/>
      <c r="LXI236" s="154"/>
      <c r="LXJ236" s="154"/>
      <c r="LXK236" s="154"/>
      <c r="LXL236" s="154"/>
      <c r="LXM236" s="154"/>
      <c r="LXN236" s="154"/>
      <c r="LXO236" s="154"/>
      <c r="LXP236" s="154"/>
      <c r="LXQ236" s="154"/>
      <c r="LXR236" s="154"/>
      <c r="LXS236" s="154"/>
      <c r="LXT236" s="154"/>
      <c r="LXU236" s="154"/>
      <c r="LXV236" s="154"/>
      <c r="LXW236" s="154"/>
      <c r="LXX236" s="154"/>
      <c r="LXY236" s="154"/>
      <c r="LXZ236" s="154"/>
      <c r="LYA236" s="154"/>
      <c r="LYB236" s="154"/>
      <c r="LYC236" s="154"/>
      <c r="LYD236" s="154"/>
      <c r="LYE236" s="154"/>
      <c r="LYF236" s="154"/>
      <c r="LYG236" s="154"/>
      <c r="LYH236" s="154"/>
      <c r="LYI236" s="154"/>
      <c r="LYJ236" s="154"/>
      <c r="LYK236" s="154"/>
      <c r="LYL236" s="154"/>
      <c r="LYM236" s="154"/>
      <c r="LYN236" s="154"/>
      <c r="LYO236" s="154"/>
      <c r="LYP236" s="154"/>
      <c r="LYQ236" s="154"/>
      <c r="LYR236" s="154"/>
      <c r="LYS236" s="154"/>
      <c r="LYT236" s="154"/>
      <c r="LYU236" s="154"/>
      <c r="LYV236" s="154"/>
      <c r="LYW236" s="154"/>
      <c r="LYX236" s="154"/>
      <c r="LYY236" s="154"/>
      <c r="LYZ236" s="154"/>
      <c r="LZA236" s="154"/>
      <c r="LZB236" s="154"/>
      <c r="LZC236" s="154"/>
      <c r="LZD236" s="154"/>
      <c r="LZE236" s="154"/>
      <c r="LZF236" s="154"/>
      <c r="LZG236" s="154"/>
      <c r="LZH236" s="154"/>
      <c r="LZI236" s="154"/>
      <c r="LZJ236" s="154"/>
      <c r="LZK236" s="154"/>
      <c r="LZL236" s="154"/>
      <c r="LZM236" s="154"/>
      <c r="LZN236" s="154"/>
      <c r="LZO236" s="154"/>
      <c r="LZP236" s="154"/>
      <c r="LZQ236" s="154"/>
      <c r="LZR236" s="154"/>
      <c r="LZS236" s="154"/>
      <c r="LZT236" s="154"/>
      <c r="LZU236" s="154"/>
      <c r="LZV236" s="154"/>
      <c r="LZW236" s="154"/>
      <c r="LZX236" s="154"/>
      <c r="LZY236" s="154"/>
      <c r="LZZ236" s="154"/>
      <c r="MAA236" s="154"/>
      <c r="MAB236" s="154"/>
      <c r="MAC236" s="154"/>
      <c r="MAD236" s="154"/>
      <c r="MAE236" s="154"/>
      <c r="MAF236" s="154"/>
      <c r="MAG236" s="154"/>
      <c r="MAH236" s="154"/>
      <c r="MAI236" s="154"/>
      <c r="MAJ236" s="154"/>
      <c r="MAK236" s="154"/>
      <c r="MAL236" s="154"/>
      <c r="MAM236" s="154"/>
      <c r="MAN236" s="154"/>
      <c r="MAO236" s="154"/>
      <c r="MAP236" s="154"/>
      <c r="MAQ236" s="154"/>
      <c r="MAR236" s="154"/>
      <c r="MAS236" s="154"/>
      <c r="MAT236" s="154"/>
      <c r="MAU236" s="154"/>
      <c r="MAV236" s="154"/>
      <c r="MAW236" s="154"/>
      <c r="MAX236" s="154"/>
      <c r="MAY236" s="154"/>
      <c r="MAZ236" s="154"/>
      <c r="MBA236" s="154"/>
      <c r="MBB236" s="154"/>
      <c r="MBC236" s="154"/>
      <c r="MBD236" s="154"/>
      <c r="MBE236" s="154"/>
      <c r="MBF236" s="154"/>
      <c r="MBG236" s="154"/>
      <c r="MBH236" s="154"/>
      <c r="MBI236" s="154"/>
      <c r="MBJ236" s="154"/>
      <c r="MBK236" s="154"/>
      <c r="MBL236" s="154"/>
      <c r="MBM236" s="154"/>
      <c r="MBN236" s="154"/>
      <c r="MBO236" s="154"/>
      <c r="MBP236" s="154"/>
      <c r="MBQ236" s="154"/>
      <c r="MBR236" s="154"/>
      <c r="MBS236" s="154"/>
      <c r="MBT236" s="154"/>
      <c r="MBU236" s="154"/>
      <c r="MBV236" s="154"/>
      <c r="MBW236" s="154"/>
      <c r="MBX236" s="154"/>
      <c r="MBY236" s="154"/>
      <c r="MBZ236" s="154"/>
      <c r="MCA236" s="154"/>
      <c r="MCB236" s="154"/>
      <c r="MCC236" s="154"/>
      <c r="MCD236" s="154"/>
      <c r="MCE236" s="154"/>
      <c r="MCF236" s="154"/>
      <c r="MCG236" s="154"/>
      <c r="MCH236" s="154"/>
      <c r="MCI236" s="154"/>
      <c r="MCJ236" s="154"/>
      <c r="MCK236" s="154"/>
      <c r="MCL236" s="154"/>
      <c r="MCM236" s="154"/>
      <c r="MCN236" s="154"/>
      <c r="MCO236" s="154"/>
      <c r="MCP236" s="154"/>
      <c r="MCQ236" s="154"/>
      <c r="MCR236" s="154"/>
      <c r="MCS236" s="154"/>
      <c r="MCT236" s="154"/>
      <c r="MCU236" s="154"/>
      <c r="MCV236" s="154"/>
      <c r="MCW236" s="154"/>
      <c r="MCX236" s="154"/>
      <c r="MCY236" s="154"/>
      <c r="MCZ236" s="154"/>
      <c r="MDA236" s="154"/>
      <c r="MDB236" s="154"/>
      <c r="MDC236" s="154"/>
      <c r="MDD236" s="154"/>
      <c r="MDE236" s="154"/>
      <c r="MDF236" s="154"/>
      <c r="MDG236" s="154"/>
      <c r="MDH236" s="154"/>
      <c r="MDI236" s="154"/>
      <c r="MDJ236" s="154"/>
      <c r="MDK236" s="154"/>
      <c r="MDL236" s="154"/>
      <c r="MDM236" s="154"/>
      <c r="MDN236" s="154"/>
      <c r="MDO236" s="154"/>
      <c r="MDP236" s="154"/>
      <c r="MDQ236" s="154"/>
      <c r="MDR236" s="154"/>
      <c r="MDS236" s="154"/>
      <c r="MDT236" s="154"/>
      <c r="MDU236" s="154"/>
      <c r="MDV236" s="154"/>
      <c r="MDW236" s="154"/>
      <c r="MDX236" s="154"/>
      <c r="MDY236" s="154"/>
      <c r="MDZ236" s="154"/>
      <c r="MEA236" s="154"/>
      <c r="MEB236" s="154"/>
      <c r="MEC236" s="154"/>
      <c r="MED236" s="154"/>
      <c r="MEE236" s="154"/>
      <c r="MEF236" s="154"/>
      <c r="MEG236" s="154"/>
      <c r="MEH236" s="154"/>
      <c r="MEI236" s="154"/>
      <c r="MEJ236" s="154"/>
      <c r="MEK236" s="154"/>
      <c r="MEL236" s="154"/>
      <c r="MEM236" s="154"/>
      <c r="MEN236" s="154"/>
      <c r="MEO236" s="154"/>
      <c r="MEP236" s="154"/>
      <c r="MEQ236" s="154"/>
      <c r="MER236" s="154"/>
      <c r="MES236" s="154"/>
      <c r="MET236" s="154"/>
      <c r="MEU236" s="154"/>
      <c r="MEV236" s="154"/>
      <c r="MEW236" s="154"/>
      <c r="MEX236" s="154"/>
      <c r="MEY236" s="154"/>
      <c r="MEZ236" s="154"/>
      <c r="MFA236" s="154"/>
      <c r="MFB236" s="154"/>
      <c r="MFC236" s="154"/>
      <c r="MFD236" s="154"/>
      <c r="MFE236" s="154"/>
      <c r="MFF236" s="154"/>
      <c r="MFG236" s="154"/>
      <c r="MFH236" s="154"/>
      <c r="MFI236" s="154"/>
      <c r="MFJ236" s="154"/>
      <c r="MFK236" s="154"/>
      <c r="MFL236" s="154"/>
      <c r="MFM236" s="154"/>
      <c r="MFN236" s="154"/>
      <c r="MFO236" s="154"/>
      <c r="MFP236" s="154"/>
      <c r="MFQ236" s="154"/>
      <c r="MFR236" s="154"/>
      <c r="MFS236" s="154"/>
      <c r="MFT236" s="154"/>
      <c r="MFU236" s="154"/>
      <c r="MFV236" s="154"/>
      <c r="MFW236" s="154"/>
      <c r="MFX236" s="154"/>
      <c r="MFY236" s="154"/>
      <c r="MFZ236" s="154"/>
      <c r="MGA236" s="154"/>
      <c r="MGB236" s="154"/>
      <c r="MGC236" s="154"/>
      <c r="MGD236" s="154"/>
      <c r="MGE236" s="154"/>
      <c r="MGF236" s="154"/>
      <c r="MGG236" s="154"/>
      <c r="MGH236" s="154"/>
      <c r="MGI236" s="154"/>
      <c r="MGJ236" s="154"/>
      <c r="MGK236" s="154"/>
      <c r="MGL236" s="154"/>
      <c r="MGM236" s="154"/>
      <c r="MGN236" s="154"/>
      <c r="MGO236" s="154"/>
      <c r="MGP236" s="154"/>
      <c r="MGQ236" s="154"/>
      <c r="MGR236" s="154"/>
      <c r="MGS236" s="154"/>
      <c r="MGT236" s="154"/>
      <c r="MGU236" s="154"/>
      <c r="MGV236" s="154"/>
      <c r="MGW236" s="154"/>
      <c r="MGX236" s="154"/>
      <c r="MGY236" s="154"/>
      <c r="MGZ236" s="154"/>
      <c r="MHA236" s="154"/>
      <c r="MHB236" s="154"/>
      <c r="MHC236" s="154"/>
      <c r="MHD236" s="154"/>
      <c r="MHE236" s="154"/>
      <c r="MHF236" s="154"/>
      <c r="MHG236" s="154"/>
      <c r="MHH236" s="154"/>
      <c r="MHI236" s="154"/>
      <c r="MHJ236" s="154"/>
      <c r="MHK236" s="154"/>
      <c r="MHL236" s="154"/>
      <c r="MHM236" s="154"/>
      <c r="MHN236" s="154"/>
      <c r="MHO236" s="154"/>
      <c r="MHP236" s="154"/>
      <c r="MHQ236" s="154"/>
      <c r="MHR236" s="154"/>
      <c r="MHS236" s="154"/>
      <c r="MHT236" s="154"/>
      <c r="MHU236" s="154"/>
      <c r="MHV236" s="154"/>
      <c r="MHW236" s="154"/>
      <c r="MHX236" s="154"/>
      <c r="MHY236" s="154"/>
      <c r="MHZ236" s="154"/>
      <c r="MIA236" s="154"/>
      <c r="MIB236" s="154"/>
      <c r="MIC236" s="154"/>
      <c r="MID236" s="154"/>
      <c r="MIE236" s="154"/>
      <c r="MIF236" s="154"/>
      <c r="MIG236" s="154"/>
      <c r="MIH236" s="154"/>
      <c r="MII236" s="154"/>
      <c r="MIJ236" s="154"/>
      <c r="MIK236" s="154"/>
      <c r="MIL236" s="154"/>
      <c r="MIM236" s="154"/>
      <c r="MIN236" s="154"/>
      <c r="MIO236" s="154"/>
      <c r="MIP236" s="154"/>
      <c r="MIQ236" s="154"/>
      <c r="MIR236" s="154"/>
      <c r="MIS236" s="154"/>
      <c r="MIT236" s="154"/>
      <c r="MIU236" s="154"/>
      <c r="MIV236" s="154"/>
      <c r="MIW236" s="154"/>
      <c r="MIX236" s="154"/>
      <c r="MIY236" s="154"/>
      <c r="MIZ236" s="154"/>
      <c r="MJA236" s="154"/>
      <c r="MJB236" s="154"/>
      <c r="MJC236" s="154"/>
      <c r="MJD236" s="154"/>
      <c r="MJE236" s="154"/>
      <c r="MJF236" s="154"/>
      <c r="MJG236" s="154"/>
      <c r="MJH236" s="154"/>
      <c r="MJI236" s="154"/>
      <c r="MJJ236" s="154"/>
      <c r="MJK236" s="154"/>
      <c r="MJL236" s="154"/>
      <c r="MJM236" s="154"/>
      <c r="MJN236" s="154"/>
      <c r="MJO236" s="154"/>
      <c r="MJP236" s="154"/>
      <c r="MJQ236" s="154"/>
      <c r="MJR236" s="154"/>
      <c r="MJS236" s="154"/>
      <c r="MJT236" s="154"/>
      <c r="MJU236" s="154"/>
      <c r="MJV236" s="154"/>
      <c r="MJW236" s="154"/>
      <c r="MJX236" s="154"/>
      <c r="MJY236" s="154"/>
      <c r="MJZ236" s="154"/>
      <c r="MKA236" s="154"/>
      <c r="MKB236" s="154"/>
      <c r="MKC236" s="154"/>
      <c r="MKD236" s="154"/>
      <c r="MKE236" s="154"/>
      <c r="MKF236" s="154"/>
      <c r="MKG236" s="154"/>
      <c r="MKH236" s="154"/>
      <c r="MKI236" s="154"/>
      <c r="MKJ236" s="154"/>
      <c r="MKK236" s="154"/>
      <c r="MKL236" s="154"/>
      <c r="MKM236" s="154"/>
      <c r="MKN236" s="154"/>
      <c r="MKO236" s="154"/>
      <c r="MKP236" s="154"/>
      <c r="MKQ236" s="154"/>
      <c r="MKR236" s="154"/>
      <c r="MKS236" s="154"/>
      <c r="MKT236" s="154"/>
      <c r="MKU236" s="154"/>
      <c r="MKV236" s="154"/>
      <c r="MKW236" s="154"/>
      <c r="MKX236" s="154"/>
      <c r="MKY236" s="154"/>
      <c r="MKZ236" s="154"/>
      <c r="MLA236" s="154"/>
      <c r="MLB236" s="154"/>
      <c r="MLC236" s="154"/>
      <c r="MLD236" s="154"/>
      <c r="MLE236" s="154"/>
      <c r="MLF236" s="154"/>
      <c r="MLG236" s="154"/>
      <c r="MLH236" s="154"/>
      <c r="MLI236" s="154"/>
      <c r="MLJ236" s="154"/>
      <c r="MLK236" s="154"/>
      <c r="MLL236" s="154"/>
      <c r="MLM236" s="154"/>
      <c r="MLN236" s="154"/>
      <c r="MLO236" s="154"/>
      <c r="MLP236" s="154"/>
      <c r="MLQ236" s="154"/>
      <c r="MLR236" s="154"/>
      <c r="MLS236" s="154"/>
      <c r="MLT236" s="154"/>
      <c r="MLU236" s="154"/>
      <c r="MLV236" s="154"/>
      <c r="MLW236" s="154"/>
      <c r="MLX236" s="154"/>
      <c r="MLY236" s="154"/>
      <c r="MLZ236" s="154"/>
      <c r="MMA236" s="154"/>
      <c r="MMB236" s="154"/>
      <c r="MMC236" s="154"/>
      <c r="MMD236" s="154"/>
      <c r="MME236" s="154"/>
      <c r="MMF236" s="154"/>
      <c r="MMG236" s="154"/>
      <c r="MMH236" s="154"/>
      <c r="MMI236" s="154"/>
      <c r="MMJ236" s="154"/>
      <c r="MMK236" s="154"/>
      <c r="MML236" s="154"/>
      <c r="MMM236" s="154"/>
      <c r="MMN236" s="154"/>
      <c r="MMO236" s="154"/>
      <c r="MMP236" s="154"/>
      <c r="MMQ236" s="154"/>
      <c r="MMR236" s="154"/>
      <c r="MMS236" s="154"/>
      <c r="MMT236" s="154"/>
      <c r="MMU236" s="154"/>
      <c r="MMV236" s="154"/>
      <c r="MMW236" s="154"/>
      <c r="MMX236" s="154"/>
      <c r="MMY236" s="154"/>
      <c r="MMZ236" s="154"/>
      <c r="MNA236" s="154"/>
      <c r="MNB236" s="154"/>
      <c r="MNC236" s="154"/>
      <c r="MND236" s="154"/>
      <c r="MNE236" s="154"/>
      <c r="MNF236" s="154"/>
      <c r="MNG236" s="154"/>
      <c r="MNH236" s="154"/>
      <c r="MNI236" s="154"/>
      <c r="MNJ236" s="154"/>
      <c r="MNK236" s="154"/>
      <c r="MNL236" s="154"/>
      <c r="MNM236" s="154"/>
      <c r="MNN236" s="154"/>
      <c r="MNO236" s="154"/>
      <c r="MNP236" s="154"/>
      <c r="MNQ236" s="154"/>
      <c r="MNR236" s="154"/>
      <c r="MNS236" s="154"/>
      <c r="MNT236" s="154"/>
      <c r="MNU236" s="154"/>
      <c r="MNV236" s="154"/>
      <c r="MNW236" s="154"/>
      <c r="MNX236" s="154"/>
      <c r="MNY236" s="154"/>
      <c r="MNZ236" s="154"/>
      <c r="MOA236" s="154"/>
      <c r="MOB236" s="154"/>
      <c r="MOC236" s="154"/>
      <c r="MOD236" s="154"/>
      <c r="MOE236" s="154"/>
      <c r="MOF236" s="154"/>
      <c r="MOG236" s="154"/>
      <c r="MOH236" s="154"/>
      <c r="MOI236" s="154"/>
      <c r="MOJ236" s="154"/>
      <c r="MOK236" s="154"/>
      <c r="MOL236" s="154"/>
      <c r="MOM236" s="154"/>
      <c r="MON236" s="154"/>
      <c r="MOO236" s="154"/>
      <c r="MOP236" s="154"/>
      <c r="MOQ236" s="154"/>
      <c r="MOR236" s="154"/>
      <c r="MOS236" s="154"/>
      <c r="MOT236" s="154"/>
      <c r="MOU236" s="154"/>
      <c r="MOV236" s="154"/>
      <c r="MOW236" s="154"/>
      <c r="MOX236" s="154"/>
      <c r="MOY236" s="154"/>
      <c r="MOZ236" s="154"/>
      <c r="MPA236" s="154"/>
      <c r="MPB236" s="154"/>
      <c r="MPC236" s="154"/>
      <c r="MPD236" s="154"/>
      <c r="MPE236" s="154"/>
      <c r="MPF236" s="154"/>
      <c r="MPG236" s="154"/>
      <c r="MPH236" s="154"/>
      <c r="MPI236" s="154"/>
      <c r="MPJ236" s="154"/>
      <c r="MPK236" s="154"/>
      <c r="MPL236" s="154"/>
      <c r="MPM236" s="154"/>
      <c r="MPN236" s="154"/>
      <c r="MPO236" s="154"/>
      <c r="MPP236" s="154"/>
      <c r="MPQ236" s="154"/>
      <c r="MPR236" s="154"/>
      <c r="MPS236" s="154"/>
      <c r="MPT236" s="154"/>
      <c r="MPU236" s="154"/>
      <c r="MPV236" s="154"/>
      <c r="MPW236" s="154"/>
      <c r="MPX236" s="154"/>
      <c r="MPY236" s="154"/>
      <c r="MPZ236" s="154"/>
      <c r="MQA236" s="154"/>
      <c r="MQB236" s="154"/>
      <c r="MQC236" s="154"/>
      <c r="MQD236" s="154"/>
      <c r="MQE236" s="154"/>
      <c r="MQF236" s="154"/>
      <c r="MQG236" s="154"/>
      <c r="MQH236" s="154"/>
      <c r="MQI236" s="154"/>
      <c r="MQJ236" s="154"/>
      <c r="MQK236" s="154"/>
      <c r="MQL236" s="154"/>
      <c r="MQM236" s="154"/>
      <c r="MQN236" s="154"/>
      <c r="MQO236" s="154"/>
      <c r="MQP236" s="154"/>
      <c r="MQQ236" s="154"/>
      <c r="MQR236" s="154"/>
      <c r="MQS236" s="154"/>
      <c r="MQT236" s="154"/>
      <c r="MQU236" s="154"/>
      <c r="MQV236" s="154"/>
      <c r="MQW236" s="154"/>
      <c r="MQX236" s="154"/>
      <c r="MQY236" s="154"/>
      <c r="MQZ236" s="154"/>
      <c r="MRA236" s="154"/>
      <c r="MRB236" s="154"/>
      <c r="MRC236" s="154"/>
      <c r="MRD236" s="154"/>
      <c r="MRE236" s="154"/>
      <c r="MRF236" s="154"/>
      <c r="MRG236" s="154"/>
      <c r="MRH236" s="154"/>
      <c r="MRI236" s="154"/>
      <c r="MRJ236" s="154"/>
      <c r="MRK236" s="154"/>
      <c r="MRL236" s="154"/>
      <c r="MRM236" s="154"/>
      <c r="MRN236" s="154"/>
      <c r="MRO236" s="154"/>
      <c r="MRP236" s="154"/>
      <c r="MRQ236" s="154"/>
      <c r="MRR236" s="154"/>
      <c r="MRS236" s="154"/>
      <c r="MRT236" s="154"/>
      <c r="MRU236" s="154"/>
      <c r="MRV236" s="154"/>
      <c r="MRW236" s="154"/>
      <c r="MRX236" s="154"/>
      <c r="MRY236" s="154"/>
      <c r="MRZ236" s="154"/>
      <c r="MSA236" s="154"/>
      <c r="MSB236" s="154"/>
      <c r="MSC236" s="154"/>
      <c r="MSD236" s="154"/>
      <c r="MSE236" s="154"/>
      <c r="MSF236" s="154"/>
      <c r="MSG236" s="154"/>
      <c r="MSH236" s="154"/>
      <c r="MSI236" s="154"/>
      <c r="MSJ236" s="154"/>
      <c r="MSK236" s="154"/>
      <c r="MSL236" s="154"/>
      <c r="MSM236" s="154"/>
      <c r="MSN236" s="154"/>
      <c r="MSO236" s="154"/>
      <c r="MSP236" s="154"/>
      <c r="MSQ236" s="154"/>
      <c r="MSR236" s="154"/>
      <c r="MSS236" s="154"/>
      <c r="MST236" s="154"/>
      <c r="MSU236" s="154"/>
      <c r="MSV236" s="154"/>
      <c r="MSW236" s="154"/>
      <c r="MSX236" s="154"/>
      <c r="MSY236" s="154"/>
      <c r="MSZ236" s="154"/>
      <c r="MTA236" s="154"/>
      <c r="MTB236" s="154"/>
      <c r="MTC236" s="154"/>
      <c r="MTD236" s="154"/>
      <c r="MTE236" s="154"/>
      <c r="MTF236" s="154"/>
      <c r="MTG236" s="154"/>
      <c r="MTH236" s="154"/>
      <c r="MTI236" s="154"/>
      <c r="MTJ236" s="154"/>
      <c r="MTK236" s="154"/>
      <c r="MTL236" s="154"/>
      <c r="MTM236" s="154"/>
      <c r="MTN236" s="154"/>
      <c r="MTO236" s="154"/>
      <c r="MTP236" s="154"/>
      <c r="MTQ236" s="154"/>
      <c r="MTR236" s="154"/>
      <c r="MTS236" s="154"/>
      <c r="MTT236" s="154"/>
      <c r="MTU236" s="154"/>
      <c r="MTV236" s="154"/>
      <c r="MTW236" s="154"/>
      <c r="MTX236" s="154"/>
      <c r="MTY236" s="154"/>
      <c r="MTZ236" s="154"/>
      <c r="MUA236" s="154"/>
      <c r="MUB236" s="154"/>
      <c r="MUC236" s="154"/>
      <c r="MUD236" s="154"/>
      <c r="MUE236" s="154"/>
      <c r="MUF236" s="154"/>
      <c r="MUG236" s="154"/>
      <c r="MUH236" s="154"/>
      <c r="MUI236" s="154"/>
      <c r="MUJ236" s="154"/>
      <c r="MUK236" s="154"/>
      <c r="MUL236" s="154"/>
      <c r="MUM236" s="154"/>
      <c r="MUN236" s="154"/>
      <c r="MUO236" s="154"/>
      <c r="MUP236" s="154"/>
      <c r="MUQ236" s="154"/>
      <c r="MUR236" s="154"/>
      <c r="MUS236" s="154"/>
      <c r="MUT236" s="154"/>
      <c r="MUU236" s="154"/>
      <c r="MUV236" s="154"/>
      <c r="MUW236" s="154"/>
      <c r="MUX236" s="154"/>
      <c r="MUY236" s="154"/>
      <c r="MUZ236" s="154"/>
      <c r="MVA236" s="154"/>
      <c r="MVB236" s="154"/>
      <c r="MVC236" s="154"/>
      <c r="MVD236" s="154"/>
      <c r="MVE236" s="154"/>
      <c r="MVF236" s="154"/>
      <c r="MVG236" s="154"/>
      <c r="MVH236" s="154"/>
      <c r="MVI236" s="154"/>
      <c r="MVJ236" s="154"/>
      <c r="MVK236" s="154"/>
      <c r="MVL236" s="154"/>
      <c r="MVM236" s="154"/>
      <c r="MVN236" s="154"/>
      <c r="MVO236" s="154"/>
      <c r="MVP236" s="154"/>
      <c r="MVQ236" s="154"/>
      <c r="MVR236" s="154"/>
      <c r="MVS236" s="154"/>
      <c r="MVT236" s="154"/>
      <c r="MVU236" s="154"/>
      <c r="MVV236" s="154"/>
      <c r="MVW236" s="154"/>
      <c r="MVX236" s="154"/>
      <c r="MVY236" s="154"/>
      <c r="MVZ236" s="154"/>
      <c r="MWA236" s="154"/>
      <c r="MWB236" s="154"/>
      <c r="MWC236" s="154"/>
      <c r="MWD236" s="154"/>
      <c r="MWE236" s="154"/>
      <c r="MWF236" s="154"/>
      <c r="MWG236" s="154"/>
      <c r="MWH236" s="154"/>
      <c r="MWI236" s="154"/>
      <c r="MWJ236" s="154"/>
      <c r="MWK236" s="154"/>
      <c r="MWL236" s="154"/>
      <c r="MWM236" s="154"/>
      <c r="MWN236" s="154"/>
      <c r="MWO236" s="154"/>
      <c r="MWP236" s="154"/>
      <c r="MWQ236" s="154"/>
      <c r="MWR236" s="154"/>
      <c r="MWS236" s="154"/>
      <c r="MWT236" s="154"/>
      <c r="MWU236" s="154"/>
      <c r="MWV236" s="154"/>
      <c r="MWW236" s="154"/>
      <c r="MWX236" s="154"/>
      <c r="MWY236" s="154"/>
      <c r="MWZ236" s="154"/>
      <c r="MXA236" s="154"/>
      <c r="MXB236" s="154"/>
      <c r="MXC236" s="154"/>
      <c r="MXD236" s="154"/>
      <c r="MXE236" s="154"/>
      <c r="MXF236" s="154"/>
      <c r="MXG236" s="154"/>
      <c r="MXH236" s="154"/>
      <c r="MXI236" s="154"/>
      <c r="MXJ236" s="154"/>
      <c r="MXK236" s="154"/>
      <c r="MXL236" s="154"/>
      <c r="MXM236" s="154"/>
      <c r="MXN236" s="154"/>
      <c r="MXO236" s="154"/>
      <c r="MXP236" s="154"/>
      <c r="MXQ236" s="154"/>
      <c r="MXR236" s="154"/>
      <c r="MXS236" s="154"/>
      <c r="MXT236" s="154"/>
      <c r="MXU236" s="154"/>
      <c r="MXV236" s="154"/>
      <c r="MXW236" s="154"/>
      <c r="MXX236" s="154"/>
      <c r="MXY236" s="154"/>
      <c r="MXZ236" s="154"/>
      <c r="MYA236" s="154"/>
      <c r="MYB236" s="154"/>
      <c r="MYC236" s="154"/>
      <c r="MYD236" s="154"/>
      <c r="MYE236" s="154"/>
      <c r="MYF236" s="154"/>
      <c r="MYG236" s="154"/>
      <c r="MYH236" s="154"/>
      <c r="MYI236" s="154"/>
      <c r="MYJ236" s="154"/>
      <c r="MYK236" s="154"/>
      <c r="MYL236" s="154"/>
      <c r="MYM236" s="154"/>
      <c r="MYN236" s="154"/>
      <c r="MYO236" s="154"/>
      <c r="MYP236" s="154"/>
      <c r="MYQ236" s="154"/>
      <c r="MYR236" s="154"/>
      <c r="MYS236" s="154"/>
      <c r="MYT236" s="154"/>
      <c r="MYU236" s="154"/>
      <c r="MYV236" s="154"/>
      <c r="MYW236" s="154"/>
      <c r="MYX236" s="154"/>
      <c r="MYY236" s="154"/>
      <c r="MYZ236" s="154"/>
      <c r="MZA236" s="154"/>
      <c r="MZB236" s="154"/>
      <c r="MZC236" s="154"/>
      <c r="MZD236" s="154"/>
      <c r="MZE236" s="154"/>
      <c r="MZF236" s="154"/>
      <c r="MZG236" s="154"/>
      <c r="MZH236" s="154"/>
      <c r="MZI236" s="154"/>
      <c r="MZJ236" s="154"/>
      <c r="MZK236" s="154"/>
      <c r="MZL236" s="154"/>
      <c r="MZM236" s="154"/>
      <c r="MZN236" s="154"/>
      <c r="MZO236" s="154"/>
      <c r="MZP236" s="154"/>
      <c r="MZQ236" s="154"/>
      <c r="MZR236" s="154"/>
      <c r="MZS236" s="154"/>
      <c r="MZT236" s="154"/>
      <c r="MZU236" s="154"/>
      <c r="MZV236" s="154"/>
      <c r="MZW236" s="154"/>
      <c r="MZX236" s="154"/>
      <c r="MZY236" s="154"/>
      <c r="MZZ236" s="154"/>
      <c r="NAA236" s="154"/>
      <c r="NAB236" s="154"/>
      <c r="NAC236" s="154"/>
      <c r="NAD236" s="154"/>
      <c r="NAE236" s="154"/>
      <c r="NAF236" s="154"/>
      <c r="NAG236" s="154"/>
      <c r="NAH236" s="154"/>
      <c r="NAI236" s="154"/>
      <c r="NAJ236" s="154"/>
      <c r="NAK236" s="154"/>
      <c r="NAL236" s="154"/>
      <c r="NAM236" s="154"/>
      <c r="NAN236" s="154"/>
      <c r="NAO236" s="154"/>
      <c r="NAP236" s="154"/>
      <c r="NAQ236" s="154"/>
      <c r="NAR236" s="154"/>
      <c r="NAS236" s="154"/>
      <c r="NAT236" s="154"/>
      <c r="NAU236" s="154"/>
      <c r="NAV236" s="154"/>
      <c r="NAW236" s="154"/>
      <c r="NAX236" s="154"/>
      <c r="NAY236" s="154"/>
      <c r="NAZ236" s="154"/>
      <c r="NBA236" s="154"/>
      <c r="NBB236" s="154"/>
      <c r="NBC236" s="154"/>
      <c r="NBD236" s="154"/>
      <c r="NBE236" s="154"/>
      <c r="NBF236" s="154"/>
      <c r="NBG236" s="154"/>
      <c r="NBH236" s="154"/>
      <c r="NBI236" s="154"/>
      <c r="NBJ236" s="154"/>
      <c r="NBK236" s="154"/>
      <c r="NBL236" s="154"/>
      <c r="NBM236" s="154"/>
      <c r="NBN236" s="154"/>
      <c r="NBO236" s="154"/>
      <c r="NBP236" s="154"/>
      <c r="NBQ236" s="154"/>
      <c r="NBR236" s="154"/>
      <c r="NBS236" s="154"/>
      <c r="NBT236" s="154"/>
      <c r="NBU236" s="154"/>
      <c r="NBV236" s="154"/>
      <c r="NBW236" s="154"/>
      <c r="NBX236" s="154"/>
      <c r="NBY236" s="154"/>
      <c r="NBZ236" s="154"/>
      <c r="NCA236" s="154"/>
      <c r="NCB236" s="154"/>
      <c r="NCC236" s="154"/>
      <c r="NCD236" s="154"/>
      <c r="NCE236" s="154"/>
      <c r="NCF236" s="154"/>
      <c r="NCG236" s="154"/>
      <c r="NCH236" s="154"/>
      <c r="NCI236" s="154"/>
      <c r="NCJ236" s="154"/>
      <c r="NCK236" s="154"/>
      <c r="NCL236" s="154"/>
      <c r="NCM236" s="154"/>
      <c r="NCN236" s="154"/>
      <c r="NCO236" s="154"/>
      <c r="NCP236" s="154"/>
      <c r="NCQ236" s="154"/>
      <c r="NCR236" s="154"/>
      <c r="NCS236" s="154"/>
      <c r="NCT236" s="154"/>
      <c r="NCU236" s="154"/>
      <c r="NCV236" s="154"/>
      <c r="NCW236" s="154"/>
      <c r="NCX236" s="154"/>
      <c r="NCY236" s="154"/>
      <c r="NCZ236" s="154"/>
      <c r="NDA236" s="154"/>
      <c r="NDB236" s="154"/>
      <c r="NDC236" s="154"/>
      <c r="NDD236" s="154"/>
      <c r="NDE236" s="154"/>
      <c r="NDF236" s="154"/>
      <c r="NDG236" s="154"/>
      <c r="NDH236" s="154"/>
      <c r="NDI236" s="154"/>
      <c r="NDJ236" s="154"/>
      <c r="NDK236" s="154"/>
      <c r="NDL236" s="154"/>
      <c r="NDM236" s="154"/>
      <c r="NDN236" s="154"/>
      <c r="NDO236" s="154"/>
      <c r="NDP236" s="154"/>
      <c r="NDQ236" s="154"/>
      <c r="NDR236" s="154"/>
      <c r="NDS236" s="154"/>
      <c r="NDT236" s="154"/>
      <c r="NDU236" s="154"/>
      <c r="NDV236" s="154"/>
      <c r="NDW236" s="154"/>
      <c r="NDX236" s="154"/>
      <c r="NDY236" s="154"/>
      <c r="NDZ236" s="154"/>
      <c r="NEA236" s="154"/>
      <c r="NEB236" s="154"/>
      <c r="NEC236" s="154"/>
      <c r="NED236" s="154"/>
      <c r="NEE236" s="154"/>
      <c r="NEF236" s="154"/>
      <c r="NEG236" s="154"/>
      <c r="NEH236" s="154"/>
      <c r="NEI236" s="154"/>
      <c r="NEJ236" s="154"/>
      <c r="NEK236" s="154"/>
      <c r="NEL236" s="154"/>
      <c r="NEM236" s="154"/>
      <c r="NEN236" s="154"/>
      <c r="NEO236" s="154"/>
      <c r="NEP236" s="154"/>
      <c r="NEQ236" s="154"/>
      <c r="NER236" s="154"/>
      <c r="NES236" s="154"/>
      <c r="NET236" s="154"/>
      <c r="NEU236" s="154"/>
      <c r="NEV236" s="154"/>
      <c r="NEW236" s="154"/>
      <c r="NEX236" s="154"/>
      <c r="NEY236" s="154"/>
      <c r="NEZ236" s="154"/>
      <c r="NFA236" s="154"/>
      <c r="NFB236" s="154"/>
      <c r="NFC236" s="154"/>
      <c r="NFD236" s="154"/>
      <c r="NFE236" s="154"/>
      <c r="NFF236" s="154"/>
      <c r="NFG236" s="154"/>
      <c r="NFH236" s="154"/>
      <c r="NFI236" s="154"/>
      <c r="NFJ236" s="154"/>
      <c r="NFK236" s="154"/>
      <c r="NFL236" s="154"/>
      <c r="NFM236" s="154"/>
      <c r="NFN236" s="154"/>
      <c r="NFO236" s="154"/>
      <c r="NFP236" s="154"/>
      <c r="NFQ236" s="154"/>
      <c r="NFR236" s="154"/>
      <c r="NFS236" s="154"/>
      <c r="NFT236" s="154"/>
      <c r="NFU236" s="154"/>
      <c r="NFV236" s="154"/>
      <c r="NFW236" s="154"/>
      <c r="NFX236" s="154"/>
      <c r="NFY236" s="154"/>
      <c r="NFZ236" s="154"/>
      <c r="NGA236" s="154"/>
      <c r="NGB236" s="154"/>
      <c r="NGC236" s="154"/>
      <c r="NGD236" s="154"/>
      <c r="NGE236" s="154"/>
      <c r="NGF236" s="154"/>
      <c r="NGG236" s="154"/>
      <c r="NGH236" s="154"/>
      <c r="NGI236" s="154"/>
      <c r="NGJ236" s="154"/>
      <c r="NGK236" s="154"/>
      <c r="NGL236" s="154"/>
      <c r="NGM236" s="154"/>
      <c r="NGN236" s="154"/>
      <c r="NGO236" s="154"/>
      <c r="NGP236" s="154"/>
      <c r="NGQ236" s="154"/>
      <c r="NGR236" s="154"/>
      <c r="NGS236" s="154"/>
      <c r="NGT236" s="154"/>
      <c r="NGU236" s="154"/>
      <c r="NGV236" s="154"/>
      <c r="NGW236" s="154"/>
      <c r="NGX236" s="154"/>
      <c r="NGY236" s="154"/>
      <c r="NGZ236" s="154"/>
      <c r="NHA236" s="154"/>
      <c r="NHB236" s="154"/>
      <c r="NHC236" s="154"/>
      <c r="NHD236" s="154"/>
      <c r="NHE236" s="154"/>
      <c r="NHF236" s="154"/>
      <c r="NHG236" s="154"/>
      <c r="NHH236" s="154"/>
      <c r="NHI236" s="154"/>
      <c r="NHJ236" s="154"/>
      <c r="NHK236" s="154"/>
      <c r="NHL236" s="154"/>
      <c r="NHM236" s="154"/>
      <c r="NHN236" s="154"/>
      <c r="NHO236" s="154"/>
      <c r="NHP236" s="154"/>
      <c r="NHQ236" s="154"/>
      <c r="NHR236" s="154"/>
      <c r="NHS236" s="154"/>
      <c r="NHT236" s="154"/>
      <c r="NHU236" s="154"/>
      <c r="NHV236" s="154"/>
      <c r="NHW236" s="154"/>
      <c r="NHX236" s="154"/>
      <c r="NHY236" s="154"/>
      <c r="NHZ236" s="154"/>
      <c r="NIA236" s="154"/>
      <c r="NIB236" s="154"/>
      <c r="NIC236" s="154"/>
      <c r="NID236" s="154"/>
      <c r="NIE236" s="154"/>
      <c r="NIF236" s="154"/>
      <c r="NIG236" s="154"/>
      <c r="NIH236" s="154"/>
      <c r="NII236" s="154"/>
      <c r="NIJ236" s="154"/>
      <c r="NIK236" s="154"/>
      <c r="NIL236" s="154"/>
      <c r="NIM236" s="154"/>
      <c r="NIN236" s="154"/>
      <c r="NIO236" s="154"/>
      <c r="NIP236" s="154"/>
      <c r="NIQ236" s="154"/>
      <c r="NIR236" s="154"/>
      <c r="NIS236" s="154"/>
      <c r="NIT236" s="154"/>
      <c r="NIU236" s="154"/>
      <c r="NIV236" s="154"/>
      <c r="NIW236" s="154"/>
      <c r="NIX236" s="154"/>
      <c r="NIY236" s="154"/>
      <c r="NIZ236" s="154"/>
      <c r="NJA236" s="154"/>
      <c r="NJB236" s="154"/>
      <c r="NJC236" s="154"/>
      <c r="NJD236" s="154"/>
      <c r="NJE236" s="154"/>
      <c r="NJF236" s="154"/>
      <c r="NJG236" s="154"/>
      <c r="NJH236" s="154"/>
      <c r="NJI236" s="154"/>
      <c r="NJJ236" s="154"/>
      <c r="NJK236" s="154"/>
      <c r="NJL236" s="154"/>
      <c r="NJM236" s="154"/>
      <c r="NJN236" s="154"/>
      <c r="NJO236" s="154"/>
      <c r="NJP236" s="154"/>
      <c r="NJQ236" s="154"/>
      <c r="NJR236" s="154"/>
      <c r="NJS236" s="154"/>
      <c r="NJT236" s="154"/>
      <c r="NJU236" s="154"/>
      <c r="NJV236" s="154"/>
      <c r="NJW236" s="154"/>
      <c r="NJX236" s="154"/>
      <c r="NJY236" s="154"/>
      <c r="NJZ236" s="154"/>
      <c r="NKA236" s="154"/>
      <c r="NKB236" s="154"/>
      <c r="NKC236" s="154"/>
      <c r="NKD236" s="154"/>
      <c r="NKE236" s="154"/>
      <c r="NKF236" s="154"/>
      <c r="NKG236" s="154"/>
      <c r="NKH236" s="154"/>
      <c r="NKI236" s="154"/>
      <c r="NKJ236" s="154"/>
      <c r="NKK236" s="154"/>
      <c r="NKL236" s="154"/>
      <c r="NKM236" s="154"/>
      <c r="NKN236" s="154"/>
      <c r="NKO236" s="154"/>
      <c r="NKP236" s="154"/>
      <c r="NKQ236" s="154"/>
      <c r="NKR236" s="154"/>
      <c r="NKS236" s="154"/>
      <c r="NKT236" s="154"/>
      <c r="NKU236" s="154"/>
      <c r="NKV236" s="154"/>
      <c r="NKW236" s="154"/>
      <c r="NKX236" s="154"/>
      <c r="NKY236" s="154"/>
      <c r="NKZ236" s="154"/>
      <c r="NLA236" s="154"/>
      <c r="NLB236" s="154"/>
      <c r="NLC236" s="154"/>
      <c r="NLD236" s="154"/>
      <c r="NLE236" s="154"/>
      <c r="NLF236" s="154"/>
      <c r="NLG236" s="154"/>
      <c r="NLH236" s="154"/>
      <c r="NLI236" s="154"/>
      <c r="NLJ236" s="154"/>
      <c r="NLK236" s="154"/>
      <c r="NLL236" s="154"/>
      <c r="NLM236" s="154"/>
      <c r="NLN236" s="154"/>
      <c r="NLO236" s="154"/>
      <c r="NLP236" s="154"/>
      <c r="NLQ236" s="154"/>
      <c r="NLR236" s="154"/>
      <c r="NLS236" s="154"/>
      <c r="NLT236" s="154"/>
      <c r="NLU236" s="154"/>
      <c r="NLV236" s="154"/>
      <c r="NLW236" s="154"/>
      <c r="NLX236" s="154"/>
      <c r="NLY236" s="154"/>
      <c r="NLZ236" s="154"/>
      <c r="NMA236" s="154"/>
      <c r="NMB236" s="154"/>
      <c r="NMC236" s="154"/>
      <c r="NMD236" s="154"/>
      <c r="NME236" s="154"/>
      <c r="NMF236" s="154"/>
      <c r="NMG236" s="154"/>
      <c r="NMH236" s="154"/>
      <c r="NMI236" s="154"/>
      <c r="NMJ236" s="154"/>
      <c r="NMK236" s="154"/>
      <c r="NML236" s="154"/>
      <c r="NMM236" s="154"/>
      <c r="NMN236" s="154"/>
      <c r="NMO236" s="154"/>
      <c r="NMP236" s="154"/>
      <c r="NMQ236" s="154"/>
      <c r="NMR236" s="154"/>
      <c r="NMS236" s="154"/>
      <c r="NMT236" s="154"/>
      <c r="NMU236" s="154"/>
      <c r="NMV236" s="154"/>
      <c r="NMW236" s="154"/>
      <c r="NMX236" s="154"/>
      <c r="NMY236" s="154"/>
      <c r="NMZ236" s="154"/>
      <c r="NNA236" s="154"/>
      <c r="NNB236" s="154"/>
      <c r="NNC236" s="154"/>
      <c r="NND236" s="154"/>
      <c r="NNE236" s="154"/>
      <c r="NNF236" s="154"/>
      <c r="NNG236" s="154"/>
      <c r="NNH236" s="154"/>
      <c r="NNI236" s="154"/>
      <c r="NNJ236" s="154"/>
      <c r="NNK236" s="154"/>
      <c r="NNL236" s="154"/>
      <c r="NNM236" s="154"/>
      <c r="NNN236" s="154"/>
      <c r="NNO236" s="154"/>
      <c r="NNP236" s="154"/>
      <c r="NNQ236" s="154"/>
      <c r="NNR236" s="154"/>
      <c r="NNS236" s="154"/>
      <c r="NNT236" s="154"/>
      <c r="NNU236" s="154"/>
      <c r="NNV236" s="154"/>
      <c r="NNW236" s="154"/>
      <c r="NNX236" s="154"/>
      <c r="NNY236" s="154"/>
      <c r="NNZ236" s="154"/>
      <c r="NOA236" s="154"/>
      <c r="NOB236" s="154"/>
      <c r="NOC236" s="154"/>
      <c r="NOD236" s="154"/>
      <c r="NOE236" s="154"/>
      <c r="NOF236" s="154"/>
      <c r="NOG236" s="154"/>
      <c r="NOH236" s="154"/>
      <c r="NOI236" s="154"/>
      <c r="NOJ236" s="154"/>
      <c r="NOK236" s="154"/>
      <c r="NOL236" s="154"/>
      <c r="NOM236" s="154"/>
      <c r="NON236" s="154"/>
      <c r="NOO236" s="154"/>
      <c r="NOP236" s="154"/>
      <c r="NOQ236" s="154"/>
      <c r="NOR236" s="154"/>
      <c r="NOS236" s="154"/>
      <c r="NOT236" s="154"/>
      <c r="NOU236" s="154"/>
      <c r="NOV236" s="154"/>
      <c r="NOW236" s="154"/>
      <c r="NOX236" s="154"/>
      <c r="NOY236" s="154"/>
      <c r="NOZ236" s="154"/>
      <c r="NPA236" s="154"/>
      <c r="NPB236" s="154"/>
      <c r="NPC236" s="154"/>
      <c r="NPD236" s="154"/>
      <c r="NPE236" s="154"/>
      <c r="NPF236" s="154"/>
      <c r="NPG236" s="154"/>
      <c r="NPH236" s="154"/>
      <c r="NPI236" s="154"/>
      <c r="NPJ236" s="154"/>
      <c r="NPK236" s="154"/>
      <c r="NPL236" s="154"/>
      <c r="NPM236" s="154"/>
      <c r="NPN236" s="154"/>
      <c r="NPO236" s="154"/>
      <c r="NPP236" s="154"/>
      <c r="NPQ236" s="154"/>
      <c r="NPR236" s="154"/>
      <c r="NPS236" s="154"/>
      <c r="NPT236" s="154"/>
      <c r="NPU236" s="154"/>
      <c r="NPV236" s="154"/>
      <c r="NPW236" s="154"/>
      <c r="NPX236" s="154"/>
      <c r="NPY236" s="154"/>
      <c r="NPZ236" s="154"/>
      <c r="NQA236" s="154"/>
      <c r="NQB236" s="154"/>
      <c r="NQC236" s="154"/>
      <c r="NQD236" s="154"/>
      <c r="NQE236" s="154"/>
      <c r="NQF236" s="154"/>
      <c r="NQG236" s="154"/>
      <c r="NQH236" s="154"/>
      <c r="NQI236" s="154"/>
      <c r="NQJ236" s="154"/>
      <c r="NQK236" s="154"/>
      <c r="NQL236" s="154"/>
      <c r="NQM236" s="154"/>
      <c r="NQN236" s="154"/>
      <c r="NQO236" s="154"/>
      <c r="NQP236" s="154"/>
      <c r="NQQ236" s="154"/>
      <c r="NQR236" s="154"/>
      <c r="NQS236" s="154"/>
      <c r="NQT236" s="154"/>
      <c r="NQU236" s="154"/>
      <c r="NQV236" s="154"/>
      <c r="NQW236" s="154"/>
      <c r="NQX236" s="154"/>
      <c r="NQY236" s="154"/>
      <c r="NQZ236" s="154"/>
      <c r="NRA236" s="154"/>
      <c r="NRB236" s="154"/>
      <c r="NRC236" s="154"/>
      <c r="NRD236" s="154"/>
      <c r="NRE236" s="154"/>
      <c r="NRF236" s="154"/>
      <c r="NRG236" s="154"/>
      <c r="NRH236" s="154"/>
      <c r="NRI236" s="154"/>
      <c r="NRJ236" s="154"/>
      <c r="NRK236" s="154"/>
      <c r="NRL236" s="154"/>
      <c r="NRM236" s="154"/>
      <c r="NRN236" s="154"/>
      <c r="NRO236" s="154"/>
      <c r="NRP236" s="154"/>
      <c r="NRQ236" s="154"/>
      <c r="NRR236" s="154"/>
      <c r="NRS236" s="154"/>
      <c r="NRT236" s="154"/>
      <c r="NRU236" s="154"/>
      <c r="NRV236" s="154"/>
      <c r="NRW236" s="154"/>
      <c r="NRX236" s="154"/>
      <c r="NRY236" s="154"/>
      <c r="NRZ236" s="154"/>
      <c r="NSA236" s="154"/>
      <c r="NSB236" s="154"/>
      <c r="NSC236" s="154"/>
      <c r="NSD236" s="154"/>
      <c r="NSE236" s="154"/>
      <c r="NSF236" s="154"/>
      <c r="NSG236" s="154"/>
      <c r="NSH236" s="154"/>
      <c r="NSI236" s="154"/>
      <c r="NSJ236" s="154"/>
      <c r="NSK236" s="154"/>
      <c r="NSL236" s="154"/>
      <c r="NSM236" s="154"/>
      <c r="NSN236" s="154"/>
      <c r="NSO236" s="154"/>
      <c r="NSP236" s="154"/>
      <c r="NSQ236" s="154"/>
      <c r="NSR236" s="154"/>
      <c r="NSS236" s="154"/>
      <c r="NST236" s="154"/>
      <c r="NSU236" s="154"/>
      <c r="NSV236" s="154"/>
      <c r="NSW236" s="154"/>
      <c r="NSX236" s="154"/>
      <c r="NSY236" s="154"/>
      <c r="NSZ236" s="154"/>
      <c r="NTA236" s="154"/>
      <c r="NTB236" s="154"/>
      <c r="NTC236" s="154"/>
      <c r="NTD236" s="154"/>
      <c r="NTE236" s="154"/>
      <c r="NTF236" s="154"/>
      <c r="NTG236" s="154"/>
      <c r="NTH236" s="154"/>
      <c r="NTI236" s="154"/>
      <c r="NTJ236" s="154"/>
      <c r="NTK236" s="154"/>
      <c r="NTL236" s="154"/>
      <c r="NTM236" s="154"/>
      <c r="NTN236" s="154"/>
      <c r="NTO236" s="154"/>
      <c r="NTP236" s="154"/>
      <c r="NTQ236" s="154"/>
      <c r="NTR236" s="154"/>
      <c r="NTS236" s="154"/>
      <c r="NTT236" s="154"/>
      <c r="NTU236" s="154"/>
      <c r="NTV236" s="154"/>
      <c r="NTW236" s="154"/>
      <c r="NTX236" s="154"/>
      <c r="NTY236" s="154"/>
      <c r="NTZ236" s="154"/>
      <c r="NUA236" s="154"/>
      <c r="NUB236" s="154"/>
      <c r="NUC236" s="154"/>
      <c r="NUD236" s="154"/>
      <c r="NUE236" s="154"/>
      <c r="NUF236" s="154"/>
      <c r="NUG236" s="154"/>
      <c r="NUH236" s="154"/>
      <c r="NUI236" s="154"/>
      <c r="NUJ236" s="154"/>
      <c r="NUK236" s="154"/>
      <c r="NUL236" s="154"/>
      <c r="NUM236" s="154"/>
      <c r="NUN236" s="154"/>
      <c r="NUO236" s="154"/>
      <c r="NUP236" s="154"/>
      <c r="NUQ236" s="154"/>
      <c r="NUR236" s="154"/>
      <c r="NUS236" s="154"/>
      <c r="NUT236" s="154"/>
      <c r="NUU236" s="154"/>
      <c r="NUV236" s="154"/>
      <c r="NUW236" s="154"/>
      <c r="NUX236" s="154"/>
      <c r="NUY236" s="154"/>
      <c r="NUZ236" s="154"/>
      <c r="NVA236" s="154"/>
      <c r="NVB236" s="154"/>
      <c r="NVC236" s="154"/>
      <c r="NVD236" s="154"/>
      <c r="NVE236" s="154"/>
      <c r="NVF236" s="154"/>
      <c r="NVG236" s="154"/>
      <c r="NVH236" s="154"/>
      <c r="NVI236" s="154"/>
      <c r="NVJ236" s="154"/>
      <c r="NVK236" s="154"/>
      <c r="NVL236" s="154"/>
      <c r="NVM236" s="154"/>
      <c r="NVN236" s="154"/>
      <c r="NVO236" s="154"/>
      <c r="NVP236" s="154"/>
      <c r="NVQ236" s="154"/>
      <c r="NVR236" s="154"/>
      <c r="NVS236" s="154"/>
      <c r="NVT236" s="154"/>
      <c r="NVU236" s="154"/>
      <c r="NVV236" s="154"/>
      <c r="NVW236" s="154"/>
      <c r="NVX236" s="154"/>
      <c r="NVY236" s="154"/>
      <c r="NVZ236" s="154"/>
      <c r="NWA236" s="154"/>
      <c r="NWB236" s="154"/>
      <c r="NWC236" s="154"/>
      <c r="NWD236" s="154"/>
      <c r="NWE236" s="154"/>
      <c r="NWF236" s="154"/>
      <c r="NWG236" s="154"/>
      <c r="NWH236" s="154"/>
      <c r="NWI236" s="154"/>
      <c r="NWJ236" s="154"/>
      <c r="NWK236" s="154"/>
      <c r="NWL236" s="154"/>
      <c r="NWM236" s="154"/>
      <c r="NWN236" s="154"/>
      <c r="NWO236" s="154"/>
      <c r="NWP236" s="154"/>
      <c r="NWQ236" s="154"/>
      <c r="NWR236" s="154"/>
      <c r="NWS236" s="154"/>
      <c r="NWT236" s="154"/>
      <c r="NWU236" s="154"/>
      <c r="NWV236" s="154"/>
      <c r="NWW236" s="154"/>
      <c r="NWX236" s="154"/>
      <c r="NWY236" s="154"/>
      <c r="NWZ236" s="154"/>
      <c r="NXA236" s="154"/>
      <c r="NXB236" s="154"/>
      <c r="NXC236" s="154"/>
      <c r="NXD236" s="154"/>
      <c r="NXE236" s="154"/>
      <c r="NXF236" s="154"/>
      <c r="NXG236" s="154"/>
      <c r="NXH236" s="154"/>
      <c r="NXI236" s="154"/>
      <c r="NXJ236" s="154"/>
      <c r="NXK236" s="154"/>
      <c r="NXL236" s="154"/>
      <c r="NXM236" s="154"/>
      <c r="NXN236" s="154"/>
      <c r="NXO236" s="154"/>
      <c r="NXP236" s="154"/>
      <c r="NXQ236" s="154"/>
      <c r="NXR236" s="154"/>
      <c r="NXS236" s="154"/>
      <c r="NXT236" s="154"/>
      <c r="NXU236" s="154"/>
      <c r="NXV236" s="154"/>
      <c r="NXW236" s="154"/>
      <c r="NXX236" s="154"/>
      <c r="NXY236" s="154"/>
      <c r="NXZ236" s="154"/>
      <c r="NYA236" s="154"/>
      <c r="NYB236" s="154"/>
      <c r="NYC236" s="154"/>
      <c r="NYD236" s="154"/>
      <c r="NYE236" s="154"/>
      <c r="NYF236" s="154"/>
      <c r="NYG236" s="154"/>
      <c r="NYH236" s="154"/>
      <c r="NYI236" s="154"/>
      <c r="NYJ236" s="154"/>
      <c r="NYK236" s="154"/>
      <c r="NYL236" s="154"/>
      <c r="NYM236" s="154"/>
      <c r="NYN236" s="154"/>
      <c r="NYO236" s="154"/>
      <c r="NYP236" s="154"/>
      <c r="NYQ236" s="154"/>
      <c r="NYR236" s="154"/>
      <c r="NYS236" s="154"/>
      <c r="NYT236" s="154"/>
      <c r="NYU236" s="154"/>
      <c r="NYV236" s="154"/>
      <c r="NYW236" s="154"/>
      <c r="NYX236" s="154"/>
      <c r="NYY236" s="154"/>
      <c r="NYZ236" s="154"/>
      <c r="NZA236" s="154"/>
      <c r="NZB236" s="154"/>
      <c r="NZC236" s="154"/>
      <c r="NZD236" s="154"/>
      <c r="NZE236" s="154"/>
      <c r="NZF236" s="154"/>
      <c r="NZG236" s="154"/>
      <c r="NZH236" s="154"/>
      <c r="NZI236" s="154"/>
      <c r="NZJ236" s="154"/>
      <c r="NZK236" s="154"/>
      <c r="NZL236" s="154"/>
      <c r="NZM236" s="154"/>
      <c r="NZN236" s="154"/>
      <c r="NZO236" s="154"/>
      <c r="NZP236" s="154"/>
      <c r="NZQ236" s="154"/>
      <c r="NZR236" s="154"/>
      <c r="NZS236" s="154"/>
      <c r="NZT236" s="154"/>
      <c r="NZU236" s="154"/>
      <c r="NZV236" s="154"/>
      <c r="NZW236" s="154"/>
      <c r="NZX236" s="154"/>
      <c r="NZY236" s="154"/>
      <c r="NZZ236" s="154"/>
      <c r="OAA236" s="154"/>
      <c r="OAB236" s="154"/>
      <c r="OAC236" s="154"/>
      <c r="OAD236" s="154"/>
      <c r="OAE236" s="154"/>
      <c r="OAF236" s="154"/>
      <c r="OAG236" s="154"/>
      <c r="OAH236" s="154"/>
      <c r="OAI236" s="154"/>
      <c r="OAJ236" s="154"/>
      <c r="OAK236" s="154"/>
      <c r="OAL236" s="154"/>
      <c r="OAM236" s="154"/>
      <c r="OAN236" s="154"/>
      <c r="OAO236" s="154"/>
      <c r="OAP236" s="154"/>
      <c r="OAQ236" s="154"/>
      <c r="OAR236" s="154"/>
      <c r="OAS236" s="154"/>
      <c r="OAT236" s="154"/>
      <c r="OAU236" s="154"/>
      <c r="OAV236" s="154"/>
      <c r="OAW236" s="154"/>
      <c r="OAX236" s="154"/>
      <c r="OAY236" s="154"/>
      <c r="OAZ236" s="154"/>
      <c r="OBA236" s="154"/>
      <c r="OBB236" s="154"/>
      <c r="OBC236" s="154"/>
      <c r="OBD236" s="154"/>
      <c r="OBE236" s="154"/>
      <c r="OBF236" s="154"/>
      <c r="OBG236" s="154"/>
      <c r="OBH236" s="154"/>
      <c r="OBI236" s="154"/>
      <c r="OBJ236" s="154"/>
      <c r="OBK236" s="154"/>
      <c r="OBL236" s="154"/>
      <c r="OBM236" s="154"/>
      <c r="OBN236" s="154"/>
      <c r="OBO236" s="154"/>
      <c r="OBP236" s="154"/>
      <c r="OBQ236" s="154"/>
      <c r="OBR236" s="154"/>
      <c r="OBS236" s="154"/>
      <c r="OBT236" s="154"/>
      <c r="OBU236" s="154"/>
      <c r="OBV236" s="154"/>
      <c r="OBW236" s="154"/>
      <c r="OBX236" s="154"/>
      <c r="OBY236" s="154"/>
      <c r="OBZ236" s="154"/>
      <c r="OCA236" s="154"/>
      <c r="OCB236" s="154"/>
      <c r="OCC236" s="154"/>
      <c r="OCD236" s="154"/>
      <c r="OCE236" s="154"/>
      <c r="OCF236" s="154"/>
      <c r="OCG236" s="154"/>
      <c r="OCH236" s="154"/>
      <c r="OCI236" s="154"/>
      <c r="OCJ236" s="154"/>
      <c r="OCK236" s="154"/>
      <c r="OCL236" s="154"/>
      <c r="OCM236" s="154"/>
      <c r="OCN236" s="154"/>
      <c r="OCO236" s="154"/>
      <c r="OCP236" s="154"/>
      <c r="OCQ236" s="154"/>
      <c r="OCR236" s="154"/>
      <c r="OCS236" s="154"/>
      <c r="OCT236" s="154"/>
      <c r="OCU236" s="154"/>
      <c r="OCV236" s="154"/>
      <c r="OCW236" s="154"/>
      <c r="OCX236" s="154"/>
      <c r="OCY236" s="154"/>
      <c r="OCZ236" s="154"/>
      <c r="ODA236" s="154"/>
      <c r="ODB236" s="154"/>
      <c r="ODC236" s="154"/>
      <c r="ODD236" s="154"/>
      <c r="ODE236" s="154"/>
      <c r="ODF236" s="154"/>
      <c r="ODG236" s="154"/>
      <c r="ODH236" s="154"/>
      <c r="ODI236" s="154"/>
      <c r="ODJ236" s="154"/>
      <c r="ODK236" s="154"/>
      <c r="ODL236" s="154"/>
      <c r="ODM236" s="154"/>
      <c r="ODN236" s="154"/>
      <c r="ODO236" s="154"/>
      <c r="ODP236" s="154"/>
      <c r="ODQ236" s="154"/>
      <c r="ODR236" s="154"/>
      <c r="ODS236" s="154"/>
      <c r="ODT236" s="154"/>
      <c r="ODU236" s="154"/>
      <c r="ODV236" s="154"/>
      <c r="ODW236" s="154"/>
      <c r="ODX236" s="154"/>
      <c r="ODY236" s="154"/>
      <c r="ODZ236" s="154"/>
      <c r="OEA236" s="154"/>
      <c r="OEB236" s="154"/>
      <c r="OEC236" s="154"/>
      <c r="OED236" s="154"/>
      <c r="OEE236" s="154"/>
      <c r="OEF236" s="154"/>
      <c r="OEG236" s="154"/>
      <c r="OEH236" s="154"/>
      <c r="OEI236" s="154"/>
      <c r="OEJ236" s="154"/>
      <c r="OEK236" s="154"/>
      <c r="OEL236" s="154"/>
      <c r="OEM236" s="154"/>
      <c r="OEN236" s="154"/>
      <c r="OEO236" s="154"/>
      <c r="OEP236" s="154"/>
      <c r="OEQ236" s="154"/>
      <c r="OER236" s="154"/>
      <c r="OES236" s="154"/>
      <c r="OET236" s="154"/>
      <c r="OEU236" s="154"/>
      <c r="OEV236" s="154"/>
      <c r="OEW236" s="154"/>
      <c r="OEX236" s="154"/>
      <c r="OEY236" s="154"/>
      <c r="OEZ236" s="154"/>
      <c r="OFA236" s="154"/>
      <c r="OFB236" s="154"/>
      <c r="OFC236" s="154"/>
      <c r="OFD236" s="154"/>
      <c r="OFE236" s="154"/>
      <c r="OFF236" s="154"/>
      <c r="OFG236" s="154"/>
      <c r="OFH236" s="154"/>
      <c r="OFI236" s="154"/>
      <c r="OFJ236" s="154"/>
      <c r="OFK236" s="154"/>
      <c r="OFL236" s="154"/>
      <c r="OFM236" s="154"/>
      <c r="OFN236" s="154"/>
      <c r="OFO236" s="154"/>
      <c r="OFP236" s="154"/>
      <c r="OFQ236" s="154"/>
      <c r="OFR236" s="154"/>
      <c r="OFS236" s="154"/>
      <c r="OFT236" s="154"/>
      <c r="OFU236" s="154"/>
      <c r="OFV236" s="154"/>
      <c r="OFW236" s="154"/>
      <c r="OFX236" s="154"/>
      <c r="OFY236" s="154"/>
      <c r="OFZ236" s="154"/>
      <c r="OGA236" s="154"/>
      <c r="OGB236" s="154"/>
      <c r="OGC236" s="154"/>
      <c r="OGD236" s="154"/>
      <c r="OGE236" s="154"/>
      <c r="OGF236" s="154"/>
      <c r="OGG236" s="154"/>
      <c r="OGH236" s="154"/>
      <c r="OGI236" s="154"/>
      <c r="OGJ236" s="154"/>
      <c r="OGK236" s="154"/>
      <c r="OGL236" s="154"/>
      <c r="OGM236" s="154"/>
      <c r="OGN236" s="154"/>
      <c r="OGO236" s="154"/>
      <c r="OGP236" s="154"/>
      <c r="OGQ236" s="154"/>
      <c r="OGR236" s="154"/>
      <c r="OGS236" s="154"/>
      <c r="OGT236" s="154"/>
      <c r="OGU236" s="154"/>
      <c r="OGV236" s="154"/>
      <c r="OGW236" s="154"/>
      <c r="OGX236" s="154"/>
      <c r="OGY236" s="154"/>
      <c r="OGZ236" s="154"/>
      <c r="OHA236" s="154"/>
      <c r="OHB236" s="154"/>
      <c r="OHC236" s="154"/>
      <c r="OHD236" s="154"/>
      <c r="OHE236" s="154"/>
      <c r="OHF236" s="154"/>
      <c r="OHG236" s="154"/>
      <c r="OHH236" s="154"/>
      <c r="OHI236" s="154"/>
      <c r="OHJ236" s="154"/>
      <c r="OHK236" s="154"/>
      <c r="OHL236" s="154"/>
      <c r="OHM236" s="154"/>
      <c r="OHN236" s="154"/>
      <c r="OHO236" s="154"/>
      <c r="OHP236" s="154"/>
      <c r="OHQ236" s="154"/>
      <c r="OHR236" s="154"/>
      <c r="OHS236" s="154"/>
      <c r="OHT236" s="154"/>
      <c r="OHU236" s="154"/>
      <c r="OHV236" s="154"/>
      <c r="OHW236" s="154"/>
      <c r="OHX236" s="154"/>
      <c r="OHY236" s="154"/>
      <c r="OHZ236" s="154"/>
      <c r="OIA236" s="154"/>
      <c r="OIB236" s="154"/>
      <c r="OIC236" s="154"/>
      <c r="OID236" s="154"/>
      <c r="OIE236" s="154"/>
      <c r="OIF236" s="154"/>
      <c r="OIG236" s="154"/>
      <c r="OIH236" s="154"/>
      <c r="OII236" s="154"/>
      <c r="OIJ236" s="154"/>
      <c r="OIK236" s="154"/>
      <c r="OIL236" s="154"/>
      <c r="OIM236" s="154"/>
      <c r="OIN236" s="154"/>
      <c r="OIO236" s="154"/>
      <c r="OIP236" s="154"/>
      <c r="OIQ236" s="154"/>
      <c r="OIR236" s="154"/>
      <c r="OIS236" s="154"/>
      <c r="OIT236" s="154"/>
      <c r="OIU236" s="154"/>
      <c r="OIV236" s="154"/>
      <c r="OIW236" s="154"/>
      <c r="OIX236" s="154"/>
      <c r="OIY236" s="154"/>
      <c r="OIZ236" s="154"/>
      <c r="OJA236" s="154"/>
      <c r="OJB236" s="154"/>
      <c r="OJC236" s="154"/>
      <c r="OJD236" s="154"/>
      <c r="OJE236" s="154"/>
      <c r="OJF236" s="154"/>
      <c r="OJG236" s="154"/>
      <c r="OJH236" s="154"/>
      <c r="OJI236" s="154"/>
      <c r="OJJ236" s="154"/>
      <c r="OJK236" s="154"/>
      <c r="OJL236" s="154"/>
      <c r="OJM236" s="154"/>
      <c r="OJN236" s="154"/>
      <c r="OJO236" s="154"/>
      <c r="OJP236" s="154"/>
      <c r="OJQ236" s="154"/>
      <c r="OJR236" s="154"/>
      <c r="OJS236" s="154"/>
      <c r="OJT236" s="154"/>
      <c r="OJU236" s="154"/>
      <c r="OJV236" s="154"/>
      <c r="OJW236" s="154"/>
      <c r="OJX236" s="154"/>
      <c r="OJY236" s="154"/>
      <c r="OJZ236" s="154"/>
      <c r="OKA236" s="154"/>
      <c r="OKB236" s="154"/>
      <c r="OKC236" s="154"/>
      <c r="OKD236" s="154"/>
      <c r="OKE236" s="154"/>
      <c r="OKF236" s="154"/>
      <c r="OKG236" s="154"/>
      <c r="OKH236" s="154"/>
      <c r="OKI236" s="154"/>
      <c r="OKJ236" s="154"/>
      <c r="OKK236" s="154"/>
      <c r="OKL236" s="154"/>
      <c r="OKM236" s="154"/>
      <c r="OKN236" s="154"/>
      <c r="OKO236" s="154"/>
      <c r="OKP236" s="154"/>
      <c r="OKQ236" s="154"/>
      <c r="OKR236" s="154"/>
      <c r="OKS236" s="154"/>
      <c r="OKT236" s="154"/>
      <c r="OKU236" s="154"/>
      <c r="OKV236" s="154"/>
      <c r="OKW236" s="154"/>
      <c r="OKX236" s="154"/>
      <c r="OKY236" s="154"/>
      <c r="OKZ236" s="154"/>
      <c r="OLA236" s="154"/>
      <c r="OLB236" s="154"/>
      <c r="OLC236" s="154"/>
      <c r="OLD236" s="154"/>
      <c r="OLE236" s="154"/>
      <c r="OLF236" s="154"/>
      <c r="OLG236" s="154"/>
      <c r="OLH236" s="154"/>
      <c r="OLI236" s="154"/>
      <c r="OLJ236" s="154"/>
      <c r="OLK236" s="154"/>
      <c r="OLL236" s="154"/>
      <c r="OLM236" s="154"/>
      <c r="OLN236" s="154"/>
      <c r="OLO236" s="154"/>
      <c r="OLP236" s="154"/>
      <c r="OLQ236" s="154"/>
      <c r="OLR236" s="154"/>
      <c r="OLS236" s="154"/>
      <c r="OLT236" s="154"/>
      <c r="OLU236" s="154"/>
      <c r="OLV236" s="154"/>
      <c r="OLW236" s="154"/>
      <c r="OLX236" s="154"/>
      <c r="OLY236" s="154"/>
      <c r="OLZ236" s="154"/>
      <c r="OMA236" s="154"/>
      <c r="OMB236" s="154"/>
      <c r="OMC236" s="154"/>
      <c r="OMD236" s="154"/>
      <c r="OME236" s="154"/>
      <c r="OMF236" s="154"/>
      <c r="OMG236" s="154"/>
      <c r="OMH236" s="154"/>
      <c r="OMI236" s="154"/>
      <c r="OMJ236" s="154"/>
      <c r="OMK236" s="154"/>
      <c r="OML236" s="154"/>
      <c r="OMM236" s="154"/>
      <c r="OMN236" s="154"/>
      <c r="OMO236" s="154"/>
      <c r="OMP236" s="154"/>
      <c r="OMQ236" s="154"/>
      <c r="OMR236" s="154"/>
      <c r="OMS236" s="154"/>
      <c r="OMT236" s="154"/>
      <c r="OMU236" s="154"/>
      <c r="OMV236" s="154"/>
      <c r="OMW236" s="154"/>
      <c r="OMX236" s="154"/>
      <c r="OMY236" s="154"/>
      <c r="OMZ236" s="154"/>
      <c r="ONA236" s="154"/>
      <c r="ONB236" s="154"/>
      <c r="ONC236" s="154"/>
      <c r="OND236" s="154"/>
      <c r="ONE236" s="154"/>
      <c r="ONF236" s="154"/>
      <c r="ONG236" s="154"/>
      <c r="ONH236" s="154"/>
      <c r="ONI236" s="154"/>
      <c r="ONJ236" s="154"/>
      <c r="ONK236" s="154"/>
      <c r="ONL236" s="154"/>
      <c r="ONM236" s="154"/>
      <c r="ONN236" s="154"/>
      <c r="ONO236" s="154"/>
      <c r="ONP236" s="154"/>
      <c r="ONQ236" s="154"/>
      <c r="ONR236" s="154"/>
      <c r="ONS236" s="154"/>
      <c r="ONT236" s="154"/>
      <c r="ONU236" s="154"/>
      <c r="ONV236" s="154"/>
      <c r="ONW236" s="154"/>
      <c r="ONX236" s="154"/>
      <c r="ONY236" s="154"/>
      <c r="ONZ236" s="154"/>
      <c r="OOA236" s="154"/>
      <c r="OOB236" s="154"/>
      <c r="OOC236" s="154"/>
      <c r="OOD236" s="154"/>
      <c r="OOE236" s="154"/>
      <c r="OOF236" s="154"/>
      <c r="OOG236" s="154"/>
      <c r="OOH236" s="154"/>
      <c r="OOI236" s="154"/>
      <c r="OOJ236" s="154"/>
      <c r="OOK236" s="154"/>
      <c r="OOL236" s="154"/>
      <c r="OOM236" s="154"/>
      <c r="OON236" s="154"/>
      <c r="OOO236" s="154"/>
      <c r="OOP236" s="154"/>
      <c r="OOQ236" s="154"/>
      <c r="OOR236" s="154"/>
      <c r="OOS236" s="154"/>
      <c r="OOT236" s="154"/>
      <c r="OOU236" s="154"/>
      <c r="OOV236" s="154"/>
      <c r="OOW236" s="154"/>
      <c r="OOX236" s="154"/>
      <c r="OOY236" s="154"/>
      <c r="OOZ236" s="154"/>
      <c r="OPA236" s="154"/>
      <c r="OPB236" s="154"/>
      <c r="OPC236" s="154"/>
      <c r="OPD236" s="154"/>
      <c r="OPE236" s="154"/>
      <c r="OPF236" s="154"/>
      <c r="OPG236" s="154"/>
      <c r="OPH236" s="154"/>
      <c r="OPI236" s="154"/>
      <c r="OPJ236" s="154"/>
      <c r="OPK236" s="154"/>
      <c r="OPL236" s="154"/>
      <c r="OPM236" s="154"/>
      <c r="OPN236" s="154"/>
      <c r="OPO236" s="154"/>
      <c r="OPP236" s="154"/>
      <c r="OPQ236" s="154"/>
      <c r="OPR236" s="154"/>
      <c r="OPS236" s="154"/>
      <c r="OPT236" s="154"/>
      <c r="OPU236" s="154"/>
      <c r="OPV236" s="154"/>
      <c r="OPW236" s="154"/>
      <c r="OPX236" s="154"/>
      <c r="OPY236" s="154"/>
      <c r="OPZ236" s="154"/>
      <c r="OQA236" s="154"/>
      <c r="OQB236" s="154"/>
      <c r="OQC236" s="154"/>
      <c r="OQD236" s="154"/>
      <c r="OQE236" s="154"/>
      <c r="OQF236" s="154"/>
      <c r="OQG236" s="154"/>
      <c r="OQH236" s="154"/>
      <c r="OQI236" s="154"/>
      <c r="OQJ236" s="154"/>
      <c r="OQK236" s="154"/>
      <c r="OQL236" s="154"/>
      <c r="OQM236" s="154"/>
      <c r="OQN236" s="154"/>
      <c r="OQO236" s="154"/>
      <c r="OQP236" s="154"/>
      <c r="OQQ236" s="154"/>
      <c r="OQR236" s="154"/>
      <c r="OQS236" s="154"/>
      <c r="OQT236" s="154"/>
      <c r="OQU236" s="154"/>
      <c r="OQV236" s="154"/>
      <c r="OQW236" s="154"/>
      <c r="OQX236" s="154"/>
      <c r="OQY236" s="154"/>
      <c r="OQZ236" s="154"/>
      <c r="ORA236" s="154"/>
      <c r="ORB236" s="154"/>
      <c r="ORC236" s="154"/>
      <c r="ORD236" s="154"/>
      <c r="ORE236" s="154"/>
      <c r="ORF236" s="154"/>
      <c r="ORG236" s="154"/>
      <c r="ORH236" s="154"/>
      <c r="ORI236" s="154"/>
      <c r="ORJ236" s="154"/>
      <c r="ORK236" s="154"/>
      <c r="ORL236" s="154"/>
      <c r="ORM236" s="154"/>
      <c r="ORN236" s="154"/>
      <c r="ORO236" s="154"/>
      <c r="ORP236" s="154"/>
      <c r="ORQ236" s="154"/>
      <c r="ORR236" s="154"/>
      <c r="ORS236" s="154"/>
      <c r="ORT236" s="154"/>
      <c r="ORU236" s="154"/>
      <c r="ORV236" s="154"/>
      <c r="ORW236" s="154"/>
      <c r="ORX236" s="154"/>
      <c r="ORY236" s="154"/>
      <c r="ORZ236" s="154"/>
      <c r="OSA236" s="154"/>
      <c r="OSB236" s="154"/>
      <c r="OSC236" s="154"/>
      <c r="OSD236" s="154"/>
      <c r="OSE236" s="154"/>
      <c r="OSF236" s="154"/>
      <c r="OSG236" s="154"/>
      <c r="OSH236" s="154"/>
      <c r="OSI236" s="154"/>
      <c r="OSJ236" s="154"/>
      <c r="OSK236" s="154"/>
      <c r="OSL236" s="154"/>
      <c r="OSM236" s="154"/>
      <c r="OSN236" s="154"/>
      <c r="OSO236" s="154"/>
      <c r="OSP236" s="154"/>
      <c r="OSQ236" s="154"/>
      <c r="OSR236" s="154"/>
      <c r="OSS236" s="154"/>
      <c r="OST236" s="154"/>
      <c r="OSU236" s="154"/>
      <c r="OSV236" s="154"/>
      <c r="OSW236" s="154"/>
      <c r="OSX236" s="154"/>
      <c r="OSY236" s="154"/>
      <c r="OSZ236" s="154"/>
      <c r="OTA236" s="154"/>
      <c r="OTB236" s="154"/>
      <c r="OTC236" s="154"/>
      <c r="OTD236" s="154"/>
      <c r="OTE236" s="154"/>
      <c r="OTF236" s="154"/>
      <c r="OTG236" s="154"/>
      <c r="OTH236" s="154"/>
      <c r="OTI236" s="154"/>
      <c r="OTJ236" s="154"/>
      <c r="OTK236" s="154"/>
      <c r="OTL236" s="154"/>
      <c r="OTM236" s="154"/>
      <c r="OTN236" s="154"/>
      <c r="OTO236" s="154"/>
      <c r="OTP236" s="154"/>
      <c r="OTQ236" s="154"/>
      <c r="OTR236" s="154"/>
      <c r="OTS236" s="154"/>
      <c r="OTT236" s="154"/>
      <c r="OTU236" s="154"/>
      <c r="OTV236" s="154"/>
      <c r="OTW236" s="154"/>
      <c r="OTX236" s="154"/>
      <c r="OTY236" s="154"/>
      <c r="OTZ236" s="154"/>
      <c r="OUA236" s="154"/>
      <c r="OUB236" s="154"/>
      <c r="OUC236" s="154"/>
      <c r="OUD236" s="154"/>
      <c r="OUE236" s="154"/>
      <c r="OUF236" s="154"/>
      <c r="OUG236" s="154"/>
      <c r="OUH236" s="154"/>
      <c r="OUI236" s="154"/>
      <c r="OUJ236" s="154"/>
      <c r="OUK236" s="154"/>
      <c r="OUL236" s="154"/>
      <c r="OUM236" s="154"/>
      <c r="OUN236" s="154"/>
      <c r="OUO236" s="154"/>
      <c r="OUP236" s="154"/>
      <c r="OUQ236" s="154"/>
      <c r="OUR236" s="154"/>
      <c r="OUS236" s="154"/>
      <c r="OUT236" s="154"/>
      <c r="OUU236" s="154"/>
      <c r="OUV236" s="154"/>
      <c r="OUW236" s="154"/>
      <c r="OUX236" s="154"/>
      <c r="OUY236" s="154"/>
      <c r="OUZ236" s="154"/>
      <c r="OVA236" s="154"/>
      <c r="OVB236" s="154"/>
      <c r="OVC236" s="154"/>
      <c r="OVD236" s="154"/>
      <c r="OVE236" s="154"/>
      <c r="OVF236" s="154"/>
      <c r="OVG236" s="154"/>
      <c r="OVH236" s="154"/>
      <c r="OVI236" s="154"/>
      <c r="OVJ236" s="154"/>
      <c r="OVK236" s="154"/>
      <c r="OVL236" s="154"/>
      <c r="OVM236" s="154"/>
      <c r="OVN236" s="154"/>
      <c r="OVO236" s="154"/>
      <c r="OVP236" s="154"/>
      <c r="OVQ236" s="154"/>
      <c r="OVR236" s="154"/>
      <c r="OVS236" s="154"/>
      <c r="OVT236" s="154"/>
      <c r="OVU236" s="154"/>
      <c r="OVV236" s="154"/>
      <c r="OVW236" s="154"/>
      <c r="OVX236" s="154"/>
      <c r="OVY236" s="154"/>
      <c r="OVZ236" s="154"/>
      <c r="OWA236" s="154"/>
      <c r="OWB236" s="154"/>
      <c r="OWC236" s="154"/>
      <c r="OWD236" s="154"/>
      <c r="OWE236" s="154"/>
      <c r="OWF236" s="154"/>
      <c r="OWG236" s="154"/>
      <c r="OWH236" s="154"/>
      <c r="OWI236" s="154"/>
      <c r="OWJ236" s="154"/>
      <c r="OWK236" s="154"/>
      <c r="OWL236" s="154"/>
      <c r="OWM236" s="154"/>
      <c r="OWN236" s="154"/>
      <c r="OWO236" s="154"/>
      <c r="OWP236" s="154"/>
      <c r="OWQ236" s="154"/>
      <c r="OWR236" s="154"/>
      <c r="OWS236" s="154"/>
      <c r="OWT236" s="154"/>
      <c r="OWU236" s="154"/>
      <c r="OWV236" s="154"/>
      <c r="OWW236" s="154"/>
      <c r="OWX236" s="154"/>
      <c r="OWY236" s="154"/>
      <c r="OWZ236" s="154"/>
      <c r="OXA236" s="154"/>
      <c r="OXB236" s="154"/>
      <c r="OXC236" s="154"/>
      <c r="OXD236" s="154"/>
      <c r="OXE236" s="154"/>
      <c r="OXF236" s="154"/>
      <c r="OXG236" s="154"/>
      <c r="OXH236" s="154"/>
      <c r="OXI236" s="154"/>
      <c r="OXJ236" s="154"/>
      <c r="OXK236" s="154"/>
      <c r="OXL236" s="154"/>
      <c r="OXM236" s="154"/>
      <c r="OXN236" s="154"/>
      <c r="OXO236" s="154"/>
      <c r="OXP236" s="154"/>
      <c r="OXQ236" s="154"/>
      <c r="OXR236" s="154"/>
      <c r="OXS236" s="154"/>
      <c r="OXT236" s="154"/>
      <c r="OXU236" s="154"/>
      <c r="OXV236" s="154"/>
      <c r="OXW236" s="154"/>
      <c r="OXX236" s="154"/>
      <c r="OXY236" s="154"/>
      <c r="OXZ236" s="154"/>
      <c r="OYA236" s="154"/>
      <c r="OYB236" s="154"/>
      <c r="OYC236" s="154"/>
      <c r="OYD236" s="154"/>
      <c r="OYE236" s="154"/>
      <c r="OYF236" s="154"/>
      <c r="OYG236" s="154"/>
      <c r="OYH236" s="154"/>
      <c r="OYI236" s="154"/>
      <c r="OYJ236" s="154"/>
      <c r="OYK236" s="154"/>
      <c r="OYL236" s="154"/>
      <c r="OYM236" s="154"/>
      <c r="OYN236" s="154"/>
      <c r="OYO236" s="154"/>
      <c r="OYP236" s="154"/>
      <c r="OYQ236" s="154"/>
      <c r="OYR236" s="154"/>
      <c r="OYS236" s="154"/>
      <c r="OYT236" s="154"/>
      <c r="OYU236" s="154"/>
      <c r="OYV236" s="154"/>
      <c r="OYW236" s="154"/>
      <c r="OYX236" s="154"/>
      <c r="OYY236" s="154"/>
      <c r="OYZ236" s="154"/>
      <c r="OZA236" s="154"/>
      <c r="OZB236" s="154"/>
      <c r="OZC236" s="154"/>
      <c r="OZD236" s="154"/>
      <c r="OZE236" s="154"/>
      <c r="OZF236" s="154"/>
      <c r="OZG236" s="154"/>
      <c r="OZH236" s="154"/>
      <c r="OZI236" s="154"/>
      <c r="OZJ236" s="154"/>
      <c r="OZK236" s="154"/>
      <c r="OZL236" s="154"/>
      <c r="OZM236" s="154"/>
      <c r="OZN236" s="154"/>
      <c r="OZO236" s="154"/>
      <c r="OZP236" s="154"/>
      <c r="OZQ236" s="154"/>
      <c r="OZR236" s="154"/>
      <c r="OZS236" s="154"/>
      <c r="OZT236" s="154"/>
      <c r="OZU236" s="154"/>
      <c r="OZV236" s="154"/>
      <c r="OZW236" s="154"/>
      <c r="OZX236" s="154"/>
      <c r="OZY236" s="154"/>
      <c r="OZZ236" s="154"/>
      <c r="PAA236" s="154"/>
      <c r="PAB236" s="154"/>
      <c r="PAC236" s="154"/>
      <c r="PAD236" s="154"/>
      <c r="PAE236" s="154"/>
      <c r="PAF236" s="154"/>
      <c r="PAG236" s="154"/>
      <c r="PAH236" s="154"/>
      <c r="PAI236" s="154"/>
      <c r="PAJ236" s="154"/>
      <c r="PAK236" s="154"/>
      <c r="PAL236" s="154"/>
      <c r="PAM236" s="154"/>
      <c r="PAN236" s="154"/>
      <c r="PAO236" s="154"/>
      <c r="PAP236" s="154"/>
      <c r="PAQ236" s="154"/>
      <c r="PAR236" s="154"/>
      <c r="PAS236" s="154"/>
      <c r="PAT236" s="154"/>
      <c r="PAU236" s="154"/>
      <c r="PAV236" s="154"/>
      <c r="PAW236" s="154"/>
      <c r="PAX236" s="154"/>
      <c r="PAY236" s="154"/>
      <c r="PAZ236" s="154"/>
      <c r="PBA236" s="154"/>
      <c r="PBB236" s="154"/>
      <c r="PBC236" s="154"/>
      <c r="PBD236" s="154"/>
      <c r="PBE236" s="154"/>
      <c r="PBF236" s="154"/>
      <c r="PBG236" s="154"/>
      <c r="PBH236" s="154"/>
      <c r="PBI236" s="154"/>
      <c r="PBJ236" s="154"/>
      <c r="PBK236" s="154"/>
      <c r="PBL236" s="154"/>
      <c r="PBM236" s="154"/>
      <c r="PBN236" s="154"/>
      <c r="PBO236" s="154"/>
      <c r="PBP236" s="154"/>
      <c r="PBQ236" s="154"/>
      <c r="PBR236" s="154"/>
      <c r="PBS236" s="154"/>
      <c r="PBT236" s="154"/>
      <c r="PBU236" s="154"/>
      <c r="PBV236" s="154"/>
      <c r="PBW236" s="154"/>
      <c r="PBX236" s="154"/>
      <c r="PBY236" s="154"/>
      <c r="PBZ236" s="154"/>
      <c r="PCA236" s="154"/>
      <c r="PCB236" s="154"/>
      <c r="PCC236" s="154"/>
      <c r="PCD236" s="154"/>
      <c r="PCE236" s="154"/>
      <c r="PCF236" s="154"/>
      <c r="PCG236" s="154"/>
      <c r="PCH236" s="154"/>
      <c r="PCI236" s="154"/>
      <c r="PCJ236" s="154"/>
      <c r="PCK236" s="154"/>
      <c r="PCL236" s="154"/>
      <c r="PCM236" s="154"/>
      <c r="PCN236" s="154"/>
      <c r="PCO236" s="154"/>
      <c r="PCP236" s="154"/>
      <c r="PCQ236" s="154"/>
      <c r="PCR236" s="154"/>
      <c r="PCS236" s="154"/>
      <c r="PCT236" s="154"/>
      <c r="PCU236" s="154"/>
      <c r="PCV236" s="154"/>
      <c r="PCW236" s="154"/>
      <c r="PCX236" s="154"/>
      <c r="PCY236" s="154"/>
      <c r="PCZ236" s="154"/>
      <c r="PDA236" s="154"/>
      <c r="PDB236" s="154"/>
      <c r="PDC236" s="154"/>
      <c r="PDD236" s="154"/>
      <c r="PDE236" s="154"/>
      <c r="PDF236" s="154"/>
      <c r="PDG236" s="154"/>
      <c r="PDH236" s="154"/>
      <c r="PDI236" s="154"/>
      <c r="PDJ236" s="154"/>
      <c r="PDK236" s="154"/>
      <c r="PDL236" s="154"/>
      <c r="PDM236" s="154"/>
      <c r="PDN236" s="154"/>
      <c r="PDO236" s="154"/>
      <c r="PDP236" s="154"/>
      <c r="PDQ236" s="154"/>
      <c r="PDR236" s="154"/>
      <c r="PDS236" s="154"/>
      <c r="PDT236" s="154"/>
      <c r="PDU236" s="154"/>
      <c r="PDV236" s="154"/>
      <c r="PDW236" s="154"/>
      <c r="PDX236" s="154"/>
      <c r="PDY236" s="154"/>
      <c r="PDZ236" s="154"/>
      <c r="PEA236" s="154"/>
      <c r="PEB236" s="154"/>
      <c r="PEC236" s="154"/>
      <c r="PED236" s="154"/>
      <c r="PEE236" s="154"/>
      <c r="PEF236" s="154"/>
      <c r="PEG236" s="154"/>
      <c r="PEH236" s="154"/>
      <c r="PEI236" s="154"/>
      <c r="PEJ236" s="154"/>
      <c r="PEK236" s="154"/>
      <c r="PEL236" s="154"/>
      <c r="PEM236" s="154"/>
      <c r="PEN236" s="154"/>
      <c r="PEO236" s="154"/>
      <c r="PEP236" s="154"/>
      <c r="PEQ236" s="154"/>
      <c r="PER236" s="154"/>
      <c r="PES236" s="154"/>
      <c r="PET236" s="154"/>
      <c r="PEU236" s="154"/>
      <c r="PEV236" s="154"/>
      <c r="PEW236" s="154"/>
      <c r="PEX236" s="154"/>
      <c r="PEY236" s="154"/>
      <c r="PEZ236" s="154"/>
      <c r="PFA236" s="154"/>
      <c r="PFB236" s="154"/>
      <c r="PFC236" s="154"/>
      <c r="PFD236" s="154"/>
      <c r="PFE236" s="154"/>
      <c r="PFF236" s="154"/>
      <c r="PFG236" s="154"/>
      <c r="PFH236" s="154"/>
      <c r="PFI236" s="154"/>
      <c r="PFJ236" s="154"/>
      <c r="PFK236" s="154"/>
      <c r="PFL236" s="154"/>
      <c r="PFM236" s="154"/>
      <c r="PFN236" s="154"/>
      <c r="PFO236" s="154"/>
      <c r="PFP236" s="154"/>
      <c r="PFQ236" s="154"/>
      <c r="PFR236" s="154"/>
      <c r="PFS236" s="154"/>
      <c r="PFT236" s="154"/>
      <c r="PFU236" s="154"/>
      <c r="PFV236" s="154"/>
      <c r="PFW236" s="154"/>
      <c r="PFX236" s="154"/>
      <c r="PFY236" s="154"/>
      <c r="PFZ236" s="154"/>
      <c r="PGA236" s="154"/>
      <c r="PGB236" s="154"/>
      <c r="PGC236" s="154"/>
      <c r="PGD236" s="154"/>
      <c r="PGE236" s="154"/>
      <c r="PGF236" s="154"/>
      <c r="PGG236" s="154"/>
      <c r="PGH236" s="154"/>
      <c r="PGI236" s="154"/>
      <c r="PGJ236" s="154"/>
      <c r="PGK236" s="154"/>
      <c r="PGL236" s="154"/>
      <c r="PGM236" s="154"/>
      <c r="PGN236" s="154"/>
      <c r="PGO236" s="154"/>
      <c r="PGP236" s="154"/>
      <c r="PGQ236" s="154"/>
      <c r="PGR236" s="154"/>
      <c r="PGS236" s="154"/>
      <c r="PGT236" s="154"/>
      <c r="PGU236" s="154"/>
      <c r="PGV236" s="154"/>
      <c r="PGW236" s="154"/>
      <c r="PGX236" s="154"/>
      <c r="PGY236" s="154"/>
      <c r="PGZ236" s="154"/>
      <c r="PHA236" s="154"/>
      <c r="PHB236" s="154"/>
      <c r="PHC236" s="154"/>
      <c r="PHD236" s="154"/>
      <c r="PHE236" s="154"/>
      <c r="PHF236" s="154"/>
      <c r="PHG236" s="154"/>
      <c r="PHH236" s="154"/>
      <c r="PHI236" s="154"/>
      <c r="PHJ236" s="154"/>
      <c r="PHK236" s="154"/>
      <c r="PHL236" s="154"/>
      <c r="PHM236" s="154"/>
      <c r="PHN236" s="154"/>
      <c r="PHO236" s="154"/>
      <c r="PHP236" s="154"/>
      <c r="PHQ236" s="154"/>
      <c r="PHR236" s="154"/>
      <c r="PHS236" s="154"/>
      <c r="PHT236" s="154"/>
      <c r="PHU236" s="154"/>
      <c r="PHV236" s="154"/>
      <c r="PHW236" s="154"/>
      <c r="PHX236" s="154"/>
      <c r="PHY236" s="154"/>
      <c r="PHZ236" s="154"/>
      <c r="PIA236" s="154"/>
      <c r="PIB236" s="154"/>
      <c r="PIC236" s="154"/>
      <c r="PID236" s="154"/>
      <c r="PIE236" s="154"/>
      <c r="PIF236" s="154"/>
      <c r="PIG236" s="154"/>
      <c r="PIH236" s="154"/>
      <c r="PII236" s="154"/>
      <c r="PIJ236" s="154"/>
      <c r="PIK236" s="154"/>
      <c r="PIL236" s="154"/>
      <c r="PIM236" s="154"/>
      <c r="PIN236" s="154"/>
      <c r="PIO236" s="154"/>
      <c r="PIP236" s="154"/>
      <c r="PIQ236" s="154"/>
      <c r="PIR236" s="154"/>
      <c r="PIS236" s="154"/>
      <c r="PIT236" s="154"/>
      <c r="PIU236" s="154"/>
      <c r="PIV236" s="154"/>
      <c r="PIW236" s="154"/>
      <c r="PIX236" s="154"/>
      <c r="PIY236" s="154"/>
      <c r="PIZ236" s="154"/>
      <c r="PJA236" s="154"/>
      <c r="PJB236" s="154"/>
      <c r="PJC236" s="154"/>
      <c r="PJD236" s="154"/>
      <c r="PJE236" s="154"/>
      <c r="PJF236" s="154"/>
      <c r="PJG236" s="154"/>
      <c r="PJH236" s="154"/>
      <c r="PJI236" s="154"/>
      <c r="PJJ236" s="154"/>
      <c r="PJK236" s="154"/>
      <c r="PJL236" s="154"/>
      <c r="PJM236" s="154"/>
      <c r="PJN236" s="154"/>
      <c r="PJO236" s="154"/>
      <c r="PJP236" s="154"/>
      <c r="PJQ236" s="154"/>
      <c r="PJR236" s="154"/>
      <c r="PJS236" s="154"/>
      <c r="PJT236" s="154"/>
      <c r="PJU236" s="154"/>
      <c r="PJV236" s="154"/>
      <c r="PJW236" s="154"/>
      <c r="PJX236" s="154"/>
      <c r="PJY236" s="154"/>
      <c r="PJZ236" s="154"/>
      <c r="PKA236" s="154"/>
      <c r="PKB236" s="154"/>
      <c r="PKC236" s="154"/>
      <c r="PKD236" s="154"/>
      <c r="PKE236" s="154"/>
      <c r="PKF236" s="154"/>
      <c r="PKG236" s="154"/>
      <c r="PKH236" s="154"/>
      <c r="PKI236" s="154"/>
      <c r="PKJ236" s="154"/>
      <c r="PKK236" s="154"/>
      <c r="PKL236" s="154"/>
      <c r="PKM236" s="154"/>
      <c r="PKN236" s="154"/>
      <c r="PKO236" s="154"/>
      <c r="PKP236" s="154"/>
      <c r="PKQ236" s="154"/>
      <c r="PKR236" s="154"/>
      <c r="PKS236" s="154"/>
      <c r="PKT236" s="154"/>
      <c r="PKU236" s="154"/>
      <c r="PKV236" s="154"/>
      <c r="PKW236" s="154"/>
      <c r="PKX236" s="154"/>
      <c r="PKY236" s="154"/>
      <c r="PKZ236" s="154"/>
      <c r="PLA236" s="154"/>
      <c r="PLB236" s="154"/>
      <c r="PLC236" s="154"/>
      <c r="PLD236" s="154"/>
      <c r="PLE236" s="154"/>
      <c r="PLF236" s="154"/>
      <c r="PLG236" s="154"/>
      <c r="PLH236" s="154"/>
      <c r="PLI236" s="154"/>
      <c r="PLJ236" s="154"/>
      <c r="PLK236" s="154"/>
      <c r="PLL236" s="154"/>
      <c r="PLM236" s="154"/>
      <c r="PLN236" s="154"/>
      <c r="PLO236" s="154"/>
      <c r="PLP236" s="154"/>
      <c r="PLQ236" s="154"/>
      <c r="PLR236" s="154"/>
      <c r="PLS236" s="154"/>
      <c r="PLT236" s="154"/>
      <c r="PLU236" s="154"/>
      <c r="PLV236" s="154"/>
      <c r="PLW236" s="154"/>
      <c r="PLX236" s="154"/>
      <c r="PLY236" s="154"/>
      <c r="PLZ236" s="154"/>
      <c r="PMA236" s="154"/>
      <c r="PMB236" s="154"/>
      <c r="PMC236" s="154"/>
      <c r="PMD236" s="154"/>
      <c r="PME236" s="154"/>
      <c r="PMF236" s="154"/>
      <c r="PMG236" s="154"/>
      <c r="PMH236" s="154"/>
      <c r="PMI236" s="154"/>
      <c r="PMJ236" s="154"/>
      <c r="PMK236" s="154"/>
      <c r="PML236" s="154"/>
      <c r="PMM236" s="154"/>
      <c r="PMN236" s="154"/>
      <c r="PMO236" s="154"/>
      <c r="PMP236" s="154"/>
      <c r="PMQ236" s="154"/>
      <c r="PMR236" s="154"/>
      <c r="PMS236" s="154"/>
      <c r="PMT236" s="154"/>
      <c r="PMU236" s="154"/>
      <c r="PMV236" s="154"/>
      <c r="PMW236" s="154"/>
      <c r="PMX236" s="154"/>
      <c r="PMY236" s="154"/>
      <c r="PMZ236" s="154"/>
      <c r="PNA236" s="154"/>
      <c r="PNB236" s="154"/>
      <c r="PNC236" s="154"/>
      <c r="PND236" s="154"/>
      <c r="PNE236" s="154"/>
      <c r="PNF236" s="154"/>
      <c r="PNG236" s="154"/>
      <c r="PNH236" s="154"/>
      <c r="PNI236" s="154"/>
      <c r="PNJ236" s="154"/>
      <c r="PNK236" s="154"/>
      <c r="PNL236" s="154"/>
      <c r="PNM236" s="154"/>
      <c r="PNN236" s="154"/>
      <c r="PNO236" s="154"/>
      <c r="PNP236" s="154"/>
      <c r="PNQ236" s="154"/>
      <c r="PNR236" s="154"/>
      <c r="PNS236" s="154"/>
      <c r="PNT236" s="154"/>
      <c r="PNU236" s="154"/>
      <c r="PNV236" s="154"/>
      <c r="PNW236" s="154"/>
      <c r="PNX236" s="154"/>
      <c r="PNY236" s="154"/>
      <c r="PNZ236" s="154"/>
      <c r="POA236" s="154"/>
      <c r="POB236" s="154"/>
      <c r="POC236" s="154"/>
      <c r="POD236" s="154"/>
      <c r="POE236" s="154"/>
      <c r="POF236" s="154"/>
      <c r="POG236" s="154"/>
      <c r="POH236" s="154"/>
      <c r="POI236" s="154"/>
      <c r="POJ236" s="154"/>
      <c r="POK236" s="154"/>
      <c r="POL236" s="154"/>
      <c r="POM236" s="154"/>
      <c r="PON236" s="154"/>
      <c r="POO236" s="154"/>
      <c r="POP236" s="154"/>
      <c r="POQ236" s="154"/>
      <c r="POR236" s="154"/>
      <c r="POS236" s="154"/>
      <c r="POT236" s="154"/>
      <c r="POU236" s="154"/>
      <c r="POV236" s="154"/>
      <c r="POW236" s="154"/>
      <c r="POX236" s="154"/>
      <c r="POY236" s="154"/>
      <c r="POZ236" s="154"/>
      <c r="PPA236" s="154"/>
      <c r="PPB236" s="154"/>
      <c r="PPC236" s="154"/>
      <c r="PPD236" s="154"/>
      <c r="PPE236" s="154"/>
      <c r="PPF236" s="154"/>
      <c r="PPG236" s="154"/>
      <c r="PPH236" s="154"/>
      <c r="PPI236" s="154"/>
      <c r="PPJ236" s="154"/>
      <c r="PPK236" s="154"/>
      <c r="PPL236" s="154"/>
      <c r="PPM236" s="154"/>
      <c r="PPN236" s="154"/>
      <c r="PPO236" s="154"/>
      <c r="PPP236" s="154"/>
      <c r="PPQ236" s="154"/>
      <c r="PPR236" s="154"/>
      <c r="PPS236" s="154"/>
      <c r="PPT236" s="154"/>
      <c r="PPU236" s="154"/>
      <c r="PPV236" s="154"/>
      <c r="PPW236" s="154"/>
      <c r="PPX236" s="154"/>
      <c r="PPY236" s="154"/>
      <c r="PPZ236" s="154"/>
      <c r="PQA236" s="154"/>
      <c r="PQB236" s="154"/>
      <c r="PQC236" s="154"/>
      <c r="PQD236" s="154"/>
      <c r="PQE236" s="154"/>
      <c r="PQF236" s="154"/>
      <c r="PQG236" s="154"/>
      <c r="PQH236" s="154"/>
      <c r="PQI236" s="154"/>
      <c r="PQJ236" s="154"/>
      <c r="PQK236" s="154"/>
      <c r="PQL236" s="154"/>
      <c r="PQM236" s="154"/>
      <c r="PQN236" s="154"/>
      <c r="PQO236" s="154"/>
      <c r="PQP236" s="154"/>
      <c r="PQQ236" s="154"/>
      <c r="PQR236" s="154"/>
      <c r="PQS236" s="154"/>
      <c r="PQT236" s="154"/>
      <c r="PQU236" s="154"/>
      <c r="PQV236" s="154"/>
      <c r="PQW236" s="154"/>
      <c r="PQX236" s="154"/>
      <c r="PQY236" s="154"/>
      <c r="PQZ236" s="154"/>
      <c r="PRA236" s="154"/>
      <c r="PRB236" s="154"/>
      <c r="PRC236" s="154"/>
      <c r="PRD236" s="154"/>
      <c r="PRE236" s="154"/>
      <c r="PRF236" s="154"/>
      <c r="PRG236" s="154"/>
      <c r="PRH236" s="154"/>
      <c r="PRI236" s="154"/>
      <c r="PRJ236" s="154"/>
      <c r="PRK236" s="154"/>
      <c r="PRL236" s="154"/>
      <c r="PRM236" s="154"/>
      <c r="PRN236" s="154"/>
      <c r="PRO236" s="154"/>
      <c r="PRP236" s="154"/>
      <c r="PRQ236" s="154"/>
      <c r="PRR236" s="154"/>
      <c r="PRS236" s="154"/>
      <c r="PRT236" s="154"/>
      <c r="PRU236" s="154"/>
      <c r="PRV236" s="154"/>
      <c r="PRW236" s="154"/>
      <c r="PRX236" s="154"/>
      <c r="PRY236" s="154"/>
      <c r="PRZ236" s="154"/>
      <c r="PSA236" s="154"/>
      <c r="PSB236" s="154"/>
      <c r="PSC236" s="154"/>
      <c r="PSD236" s="154"/>
      <c r="PSE236" s="154"/>
      <c r="PSF236" s="154"/>
      <c r="PSG236" s="154"/>
      <c r="PSH236" s="154"/>
      <c r="PSI236" s="154"/>
      <c r="PSJ236" s="154"/>
      <c r="PSK236" s="154"/>
      <c r="PSL236" s="154"/>
      <c r="PSM236" s="154"/>
      <c r="PSN236" s="154"/>
      <c r="PSO236" s="154"/>
      <c r="PSP236" s="154"/>
      <c r="PSQ236" s="154"/>
      <c r="PSR236" s="154"/>
      <c r="PSS236" s="154"/>
      <c r="PST236" s="154"/>
      <c r="PSU236" s="154"/>
      <c r="PSV236" s="154"/>
      <c r="PSW236" s="154"/>
      <c r="PSX236" s="154"/>
      <c r="PSY236" s="154"/>
      <c r="PSZ236" s="154"/>
      <c r="PTA236" s="154"/>
      <c r="PTB236" s="154"/>
      <c r="PTC236" s="154"/>
      <c r="PTD236" s="154"/>
      <c r="PTE236" s="154"/>
      <c r="PTF236" s="154"/>
      <c r="PTG236" s="154"/>
      <c r="PTH236" s="154"/>
      <c r="PTI236" s="154"/>
      <c r="PTJ236" s="154"/>
      <c r="PTK236" s="154"/>
      <c r="PTL236" s="154"/>
      <c r="PTM236" s="154"/>
      <c r="PTN236" s="154"/>
      <c r="PTO236" s="154"/>
      <c r="PTP236" s="154"/>
      <c r="PTQ236" s="154"/>
      <c r="PTR236" s="154"/>
      <c r="PTS236" s="154"/>
      <c r="PTT236" s="154"/>
      <c r="PTU236" s="154"/>
      <c r="PTV236" s="154"/>
      <c r="PTW236" s="154"/>
      <c r="PTX236" s="154"/>
      <c r="PTY236" s="154"/>
      <c r="PTZ236" s="154"/>
      <c r="PUA236" s="154"/>
      <c r="PUB236" s="154"/>
      <c r="PUC236" s="154"/>
      <c r="PUD236" s="154"/>
      <c r="PUE236" s="154"/>
      <c r="PUF236" s="154"/>
      <c r="PUG236" s="154"/>
      <c r="PUH236" s="154"/>
      <c r="PUI236" s="154"/>
      <c r="PUJ236" s="154"/>
      <c r="PUK236" s="154"/>
      <c r="PUL236" s="154"/>
      <c r="PUM236" s="154"/>
      <c r="PUN236" s="154"/>
      <c r="PUO236" s="154"/>
      <c r="PUP236" s="154"/>
      <c r="PUQ236" s="154"/>
      <c r="PUR236" s="154"/>
      <c r="PUS236" s="154"/>
      <c r="PUT236" s="154"/>
      <c r="PUU236" s="154"/>
      <c r="PUV236" s="154"/>
      <c r="PUW236" s="154"/>
      <c r="PUX236" s="154"/>
      <c r="PUY236" s="154"/>
      <c r="PUZ236" s="154"/>
      <c r="PVA236" s="154"/>
      <c r="PVB236" s="154"/>
      <c r="PVC236" s="154"/>
      <c r="PVD236" s="154"/>
      <c r="PVE236" s="154"/>
      <c r="PVF236" s="154"/>
      <c r="PVG236" s="154"/>
      <c r="PVH236" s="154"/>
      <c r="PVI236" s="154"/>
      <c r="PVJ236" s="154"/>
      <c r="PVK236" s="154"/>
      <c r="PVL236" s="154"/>
      <c r="PVM236" s="154"/>
      <c r="PVN236" s="154"/>
      <c r="PVO236" s="154"/>
      <c r="PVP236" s="154"/>
      <c r="PVQ236" s="154"/>
      <c r="PVR236" s="154"/>
      <c r="PVS236" s="154"/>
      <c r="PVT236" s="154"/>
      <c r="PVU236" s="154"/>
      <c r="PVV236" s="154"/>
      <c r="PVW236" s="154"/>
      <c r="PVX236" s="154"/>
      <c r="PVY236" s="154"/>
      <c r="PVZ236" s="154"/>
      <c r="PWA236" s="154"/>
      <c r="PWB236" s="154"/>
      <c r="PWC236" s="154"/>
      <c r="PWD236" s="154"/>
      <c r="PWE236" s="154"/>
      <c r="PWF236" s="154"/>
      <c r="PWG236" s="154"/>
      <c r="PWH236" s="154"/>
      <c r="PWI236" s="154"/>
      <c r="PWJ236" s="154"/>
      <c r="PWK236" s="154"/>
      <c r="PWL236" s="154"/>
      <c r="PWM236" s="154"/>
      <c r="PWN236" s="154"/>
      <c r="PWO236" s="154"/>
      <c r="PWP236" s="154"/>
      <c r="PWQ236" s="154"/>
      <c r="PWR236" s="154"/>
      <c r="PWS236" s="154"/>
      <c r="PWT236" s="154"/>
      <c r="PWU236" s="154"/>
      <c r="PWV236" s="154"/>
      <c r="PWW236" s="154"/>
      <c r="PWX236" s="154"/>
      <c r="PWY236" s="154"/>
      <c r="PWZ236" s="154"/>
      <c r="PXA236" s="154"/>
      <c r="PXB236" s="154"/>
      <c r="PXC236" s="154"/>
      <c r="PXD236" s="154"/>
      <c r="PXE236" s="154"/>
      <c r="PXF236" s="154"/>
      <c r="PXG236" s="154"/>
      <c r="PXH236" s="154"/>
      <c r="PXI236" s="154"/>
      <c r="PXJ236" s="154"/>
      <c r="PXK236" s="154"/>
      <c r="PXL236" s="154"/>
      <c r="PXM236" s="154"/>
      <c r="PXN236" s="154"/>
      <c r="PXO236" s="154"/>
      <c r="PXP236" s="154"/>
      <c r="PXQ236" s="154"/>
      <c r="PXR236" s="154"/>
      <c r="PXS236" s="154"/>
      <c r="PXT236" s="154"/>
      <c r="PXU236" s="154"/>
      <c r="PXV236" s="154"/>
      <c r="PXW236" s="154"/>
      <c r="PXX236" s="154"/>
      <c r="PXY236" s="154"/>
      <c r="PXZ236" s="154"/>
      <c r="PYA236" s="154"/>
      <c r="PYB236" s="154"/>
      <c r="PYC236" s="154"/>
      <c r="PYD236" s="154"/>
      <c r="PYE236" s="154"/>
      <c r="PYF236" s="154"/>
      <c r="PYG236" s="154"/>
      <c r="PYH236" s="154"/>
      <c r="PYI236" s="154"/>
      <c r="PYJ236" s="154"/>
      <c r="PYK236" s="154"/>
      <c r="PYL236" s="154"/>
      <c r="PYM236" s="154"/>
      <c r="PYN236" s="154"/>
      <c r="PYO236" s="154"/>
      <c r="PYP236" s="154"/>
      <c r="PYQ236" s="154"/>
      <c r="PYR236" s="154"/>
      <c r="PYS236" s="154"/>
      <c r="PYT236" s="154"/>
      <c r="PYU236" s="154"/>
      <c r="PYV236" s="154"/>
      <c r="PYW236" s="154"/>
      <c r="PYX236" s="154"/>
      <c r="PYY236" s="154"/>
      <c r="PYZ236" s="154"/>
      <c r="PZA236" s="154"/>
      <c r="PZB236" s="154"/>
      <c r="PZC236" s="154"/>
      <c r="PZD236" s="154"/>
      <c r="PZE236" s="154"/>
      <c r="PZF236" s="154"/>
      <c r="PZG236" s="154"/>
      <c r="PZH236" s="154"/>
      <c r="PZI236" s="154"/>
      <c r="PZJ236" s="154"/>
      <c r="PZK236" s="154"/>
      <c r="PZL236" s="154"/>
      <c r="PZM236" s="154"/>
      <c r="PZN236" s="154"/>
      <c r="PZO236" s="154"/>
      <c r="PZP236" s="154"/>
      <c r="PZQ236" s="154"/>
      <c r="PZR236" s="154"/>
      <c r="PZS236" s="154"/>
      <c r="PZT236" s="154"/>
      <c r="PZU236" s="154"/>
      <c r="PZV236" s="154"/>
      <c r="PZW236" s="154"/>
      <c r="PZX236" s="154"/>
      <c r="PZY236" s="154"/>
      <c r="PZZ236" s="154"/>
      <c r="QAA236" s="154"/>
      <c r="QAB236" s="154"/>
      <c r="QAC236" s="154"/>
      <c r="QAD236" s="154"/>
      <c r="QAE236" s="154"/>
      <c r="QAF236" s="154"/>
      <c r="QAG236" s="154"/>
      <c r="QAH236" s="154"/>
      <c r="QAI236" s="154"/>
      <c r="QAJ236" s="154"/>
      <c r="QAK236" s="154"/>
      <c r="QAL236" s="154"/>
      <c r="QAM236" s="154"/>
      <c r="QAN236" s="154"/>
      <c r="QAO236" s="154"/>
      <c r="QAP236" s="154"/>
      <c r="QAQ236" s="154"/>
      <c r="QAR236" s="154"/>
      <c r="QAS236" s="154"/>
      <c r="QAT236" s="154"/>
      <c r="QAU236" s="154"/>
      <c r="QAV236" s="154"/>
      <c r="QAW236" s="154"/>
      <c r="QAX236" s="154"/>
      <c r="QAY236" s="154"/>
      <c r="QAZ236" s="154"/>
      <c r="QBA236" s="154"/>
      <c r="QBB236" s="154"/>
      <c r="QBC236" s="154"/>
      <c r="QBD236" s="154"/>
      <c r="QBE236" s="154"/>
      <c r="QBF236" s="154"/>
      <c r="QBG236" s="154"/>
      <c r="QBH236" s="154"/>
      <c r="QBI236" s="154"/>
      <c r="QBJ236" s="154"/>
      <c r="QBK236" s="154"/>
      <c r="QBL236" s="154"/>
      <c r="QBM236" s="154"/>
      <c r="QBN236" s="154"/>
      <c r="QBO236" s="154"/>
      <c r="QBP236" s="154"/>
      <c r="QBQ236" s="154"/>
      <c r="QBR236" s="154"/>
      <c r="QBS236" s="154"/>
      <c r="QBT236" s="154"/>
      <c r="QBU236" s="154"/>
      <c r="QBV236" s="154"/>
      <c r="QBW236" s="154"/>
      <c r="QBX236" s="154"/>
      <c r="QBY236" s="154"/>
      <c r="QBZ236" s="154"/>
      <c r="QCA236" s="154"/>
      <c r="QCB236" s="154"/>
      <c r="QCC236" s="154"/>
      <c r="QCD236" s="154"/>
      <c r="QCE236" s="154"/>
      <c r="QCF236" s="154"/>
      <c r="QCG236" s="154"/>
      <c r="QCH236" s="154"/>
      <c r="QCI236" s="154"/>
      <c r="QCJ236" s="154"/>
      <c r="QCK236" s="154"/>
      <c r="QCL236" s="154"/>
      <c r="QCM236" s="154"/>
      <c r="QCN236" s="154"/>
      <c r="QCO236" s="154"/>
      <c r="QCP236" s="154"/>
      <c r="QCQ236" s="154"/>
      <c r="QCR236" s="154"/>
      <c r="QCS236" s="154"/>
      <c r="QCT236" s="154"/>
      <c r="QCU236" s="154"/>
      <c r="QCV236" s="154"/>
      <c r="QCW236" s="154"/>
      <c r="QCX236" s="154"/>
      <c r="QCY236" s="154"/>
      <c r="QCZ236" s="154"/>
      <c r="QDA236" s="154"/>
      <c r="QDB236" s="154"/>
      <c r="QDC236" s="154"/>
      <c r="QDD236" s="154"/>
      <c r="QDE236" s="154"/>
      <c r="QDF236" s="154"/>
      <c r="QDG236" s="154"/>
      <c r="QDH236" s="154"/>
      <c r="QDI236" s="154"/>
      <c r="QDJ236" s="154"/>
      <c r="QDK236" s="154"/>
      <c r="QDL236" s="154"/>
      <c r="QDM236" s="154"/>
      <c r="QDN236" s="154"/>
      <c r="QDO236" s="154"/>
      <c r="QDP236" s="154"/>
      <c r="QDQ236" s="154"/>
      <c r="QDR236" s="154"/>
      <c r="QDS236" s="154"/>
      <c r="QDT236" s="154"/>
      <c r="QDU236" s="154"/>
      <c r="QDV236" s="154"/>
      <c r="QDW236" s="154"/>
      <c r="QDX236" s="154"/>
      <c r="QDY236" s="154"/>
      <c r="QDZ236" s="154"/>
      <c r="QEA236" s="154"/>
      <c r="QEB236" s="154"/>
      <c r="QEC236" s="154"/>
      <c r="QED236" s="154"/>
      <c r="QEE236" s="154"/>
      <c r="QEF236" s="154"/>
      <c r="QEG236" s="154"/>
      <c r="QEH236" s="154"/>
      <c r="QEI236" s="154"/>
      <c r="QEJ236" s="154"/>
      <c r="QEK236" s="154"/>
      <c r="QEL236" s="154"/>
      <c r="QEM236" s="154"/>
      <c r="QEN236" s="154"/>
      <c r="QEO236" s="154"/>
      <c r="QEP236" s="154"/>
      <c r="QEQ236" s="154"/>
      <c r="QER236" s="154"/>
      <c r="QES236" s="154"/>
      <c r="QET236" s="154"/>
      <c r="QEU236" s="154"/>
      <c r="QEV236" s="154"/>
      <c r="QEW236" s="154"/>
      <c r="QEX236" s="154"/>
      <c r="QEY236" s="154"/>
      <c r="QEZ236" s="154"/>
      <c r="QFA236" s="154"/>
      <c r="QFB236" s="154"/>
      <c r="QFC236" s="154"/>
      <c r="QFD236" s="154"/>
      <c r="QFE236" s="154"/>
      <c r="QFF236" s="154"/>
      <c r="QFG236" s="154"/>
      <c r="QFH236" s="154"/>
      <c r="QFI236" s="154"/>
      <c r="QFJ236" s="154"/>
      <c r="QFK236" s="154"/>
      <c r="QFL236" s="154"/>
      <c r="QFM236" s="154"/>
      <c r="QFN236" s="154"/>
      <c r="QFO236" s="154"/>
      <c r="QFP236" s="154"/>
      <c r="QFQ236" s="154"/>
      <c r="QFR236" s="154"/>
      <c r="QFS236" s="154"/>
      <c r="QFT236" s="154"/>
      <c r="QFU236" s="154"/>
      <c r="QFV236" s="154"/>
      <c r="QFW236" s="154"/>
      <c r="QFX236" s="154"/>
      <c r="QFY236" s="154"/>
      <c r="QFZ236" s="154"/>
      <c r="QGA236" s="154"/>
      <c r="QGB236" s="154"/>
      <c r="QGC236" s="154"/>
      <c r="QGD236" s="154"/>
      <c r="QGE236" s="154"/>
      <c r="QGF236" s="154"/>
      <c r="QGG236" s="154"/>
      <c r="QGH236" s="154"/>
      <c r="QGI236" s="154"/>
      <c r="QGJ236" s="154"/>
      <c r="QGK236" s="154"/>
      <c r="QGL236" s="154"/>
      <c r="QGM236" s="154"/>
      <c r="QGN236" s="154"/>
      <c r="QGO236" s="154"/>
      <c r="QGP236" s="154"/>
      <c r="QGQ236" s="154"/>
      <c r="QGR236" s="154"/>
      <c r="QGS236" s="154"/>
      <c r="QGT236" s="154"/>
      <c r="QGU236" s="154"/>
      <c r="QGV236" s="154"/>
      <c r="QGW236" s="154"/>
      <c r="QGX236" s="154"/>
      <c r="QGY236" s="154"/>
      <c r="QGZ236" s="154"/>
      <c r="QHA236" s="154"/>
      <c r="QHB236" s="154"/>
      <c r="QHC236" s="154"/>
      <c r="QHD236" s="154"/>
      <c r="QHE236" s="154"/>
      <c r="QHF236" s="154"/>
      <c r="QHG236" s="154"/>
      <c r="QHH236" s="154"/>
      <c r="QHI236" s="154"/>
      <c r="QHJ236" s="154"/>
      <c r="QHK236" s="154"/>
      <c r="QHL236" s="154"/>
      <c r="QHM236" s="154"/>
      <c r="QHN236" s="154"/>
      <c r="QHO236" s="154"/>
      <c r="QHP236" s="154"/>
      <c r="QHQ236" s="154"/>
      <c r="QHR236" s="154"/>
      <c r="QHS236" s="154"/>
      <c r="QHT236" s="154"/>
      <c r="QHU236" s="154"/>
      <c r="QHV236" s="154"/>
      <c r="QHW236" s="154"/>
      <c r="QHX236" s="154"/>
      <c r="QHY236" s="154"/>
      <c r="QHZ236" s="154"/>
      <c r="QIA236" s="154"/>
      <c r="QIB236" s="154"/>
      <c r="QIC236" s="154"/>
      <c r="QID236" s="154"/>
      <c r="QIE236" s="154"/>
      <c r="QIF236" s="154"/>
      <c r="QIG236" s="154"/>
      <c r="QIH236" s="154"/>
      <c r="QII236" s="154"/>
      <c r="QIJ236" s="154"/>
      <c r="QIK236" s="154"/>
      <c r="QIL236" s="154"/>
      <c r="QIM236" s="154"/>
      <c r="QIN236" s="154"/>
      <c r="QIO236" s="154"/>
      <c r="QIP236" s="154"/>
      <c r="QIQ236" s="154"/>
      <c r="QIR236" s="154"/>
      <c r="QIS236" s="154"/>
      <c r="QIT236" s="154"/>
      <c r="QIU236" s="154"/>
      <c r="QIV236" s="154"/>
      <c r="QIW236" s="154"/>
      <c r="QIX236" s="154"/>
      <c r="QIY236" s="154"/>
      <c r="QIZ236" s="154"/>
      <c r="QJA236" s="154"/>
      <c r="QJB236" s="154"/>
      <c r="QJC236" s="154"/>
      <c r="QJD236" s="154"/>
      <c r="QJE236" s="154"/>
      <c r="QJF236" s="154"/>
      <c r="QJG236" s="154"/>
      <c r="QJH236" s="154"/>
      <c r="QJI236" s="154"/>
      <c r="QJJ236" s="154"/>
      <c r="QJK236" s="154"/>
      <c r="QJL236" s="154"/>
      <c r="QJM236" s="154"/>
      <c r="QJN236" s="154"/>
      <c r="QJO236" s="154"/>
      <c r="QJP236" s="154"/>
      <c r="QJQ236" s="154"/>
      <c r="QJR236" s="154"/>
      <c r="QJS236" s="154"/>
      <c r="QJT236" s="154"/>
      <c r="QJU236" s="154"/>
      <c r="QJV236" s="154"/>
      <c r="QJW236" s="154"/>
      <c r="QJX236" s="154"/>
      <c r="QJY236" s="154"/>
      <c r="QJZ236" s="154"/>
      <c r="QKA236" s="154"/>
      <c r="QKB236" s="154"/>
      <c r="QKC236" s="154"/>
      <c r="QKD236" s="154"/>
      <c r="QKE236" s="154"/>
      <c r="QKF236" s="154"/>
      <c r="QKG236" s="154"/>
      <c r="QKH236" s="154"/>
      <c r="QKI236" s="154"/>
      <c r="QKJ236" s="154"/>
      <c r="QKK236" s="154"/>
      <c r="QKL236" s="154"/>
      <c r="QKM236" s="154"/>
      <c r="QKN236" s="154"/>
      <c r="QKO236" s="154"/>
      <c r="QKP236" s="154"/>
      <c r="QKQ236" s="154"/>
      <c r="QKR236" s="154"/>
      <c r="QKS236" s="154"/>
      <c r="QKT236" s="154"/>
      <c r="QKU236" s="154"/>
      <c r="QKV236" s="154"/>
      <c r="QKW236" s="154"/>
      <c r="QKX236" s="154"/>
      <c r="QKY236" s="154"/>
      <c r="QKZ236" s="154"/>
      <c r="QLA236" s="154"/>
      <c r="QLB236" s="154"/>
      <c r="QLC236" s="154"/>
      <c r="QLD236" s="154"/>
      <c r="QLE236" s="154"/>
      <c r="QLF236" s="154"/>
      <c r="QLG236" s="154"/>
      <c r="QLH236" s="154"/>
      <c r="QLI236" s="154"/>
      <c r="QLJ236" s="154"/>
      <c r="QLK236" s="154"/>
      <c r="QLL236" s="154"/>
      <c r="QLM236" s="154"/>
      <c r="QLN236" s="154"/>
      <c r="QLO236" s="154"/>
      <c r="QLP236" s="154"/>
      <c r="QLQ236" s="154"/>
      <c r="QLR236" s="154"/>
      <c r="QLS236" s="154"/>
      <c r="QLT236" s="154"/>
      <c r="QLU236" s="154"/>
      <c r="QLV236" s="154"/>
      <c r="QLW236" s="154"/>
      <c r="QLX236" s="154"/>
      <c r="QLY236" s="154"/>
      <c r="QLZ236" s="154"/>
      <c r="QMA236" s="154"/>
      <c r="QMB236" s="154"/>
      <c r="QMC236" s="154"/>
      <c r="QMD236" s="154"/>
      <c r="QME236" s="154"/>
      <c r="QMF236" s="154"/>
      <c r="QMG236" s="154"/>
      <c r="QMH236" s="154"/>
      <c r="QMI236" s="154"/>
      <c r="QMJ236" s="154"/>
      <c r="QMK236" s="154"/>
      <c r="QML236" s="154"/>
      <c r="QMM236" s="154"/>
      <c r="QMN236" s="154"/>
      <c r="QMO236" s="154"/>
      <c r="QMP236" s="154"/>
      <c r="QMQ236" s="154"/>
      <c r="QMR236" s="154"/>
      <c r="QMS236" s="154"/>
      <c r="QMT236" s="154"/>
      <c r="QMU236" s="154"/>
      <c r="QMV236" s="154"/>
      <c r="QMW236" s="154"/>
      <c r="QMX236" s="154"/>
      <c r="QMY236" s="154"/>
      <c r="QMZ236" s="154"/>
      <c r="QNA236" s="154"/>
      <c r="QNB236" s="154"/>
      <c r="QNC236" s="154"/>
      <c r="QND236" s="154"/>
      <c r="QNE236" s="154"/>
      <c r="QNF236" s="154"/>
      <c r="QNG236" s="154"/>
      <c r="QNH236" s="154"/>
      <c r="QNI236" s="154"/>
      <c r="QNJ236" s="154"/>
      <c r="QNK236" s="154"/>
      <c r="QNL236" s="154"/>
      <c r="QNM236" s="154"/>
      <c r="QNN236" s="154"/>
      <c r="QNO236" s="154"/>
      <c r="QNP236" s="154"/>
      <c r="QNQ236" s="154"/>
      <c r="QNR236" s="154"/>
      <c r="QNS236" s="154"/>
      <c r="QNT236" s="154"/>
      <c r="QNU236" s="154"/>
      <c r="QNV236" s="154"/>
      <c r="QNW236" s="154"/>
      <c r="QNX236" s="154"/>
      <c r="QNY236" s="154"/>
      <c r="QNZ236" s="154"/>
      <c r="QOA236" s="154"/>
      <c r="QOB236" s="154"/>
      <c r="QOC236" s="154"/>
      <c r="QOD236" s="154"/>
      <c r="QOE236" s="154"/>
      <c r="QOF236" s="154"/>
      <c r="QOG236" s="154"/>
      <c r="QOH236" s="154"/>
      <c r="QOI236" s="154"/>
      <c r="QOJ236" s="154"/>
      <c r="QOK236" s="154"/>
      <c r="QOL236" s="154"/>
      <c r="QOM236" s="154"/>
      <c r="QON236" s="154"/>
      <c r="QOO236" s="154"/>
      <c r="QOP236" s="154"/>
      <c r="QOQ236" s="154"/>
      <c r="QOR236" s="154"/>
      <c r="QOS236" s="154"/>
      <c r="QOT236" s="154"/>
      <c r="QOU236" s="154"/>
      <c r="QOV236" s="154"/>
      <c r="QOW236" s="154"/>
      <c r="QOX236" s="154"/>
      <c r="QOY236" s="154"/>
      <c r="QOZ236" s="154"/>
      <c r="QPA236" s="154"/>
      <c r="QPB236" s="154"/>
      <c r="QPC236" s="154"/>
      <c r="QPD236" s="154"/>
      <c r="QPE236" s="154"/>
      <c r="QPF236" s="154"/>
      <c r="QPG236" s="154"/>
      <c r="QPH236" s="154"/>
      <c r="QPI236" s="154"/>
      <c r="QPJ236" s="154"/>
      <c r="QPK236" s="154"/>
      <c r="QPL236" s="154"/>
      <c r="QPM236" s="154"/>
      <c r="QPN236" s="154"/>
      <c r="QPO236" s="154"/>
      <c r="QPP236" s="154"/>
      <c r="QPQ236" s="154"/>
      <c r="QPR236" s="154"/>
      <c r="QPS236" s="154"/>
      <c r="QPT236" s="154"/>
      <c r="QPU236" s="154"/>
      <c r="QPV236" s="154"/>
      <c r="QPW236" s="154"/>
      <c r="QPX236" s="154"/>
      <c r="QPY236" s="154"/>
      <c r="QPZ236" s="154"/>
      <c r="QQA236" s="154"/>
      <c r="QQB236" s="154"/>
      <c r="QQC236" s="154"/>
      <c r="QQD236" s="154"/>
      <c r="QQE236" s="154"/>
      <c r="QQF236" s="154"/>
      <c r="QQG236" s="154"/>
      <c r="QQH236" s="154"/>
      <c r="QQI236" s="154"/>
      <c r="QQJ236" s="154"/>
      <c r="QQK236" s="154"/>
      <c r="QQL236" s="154"/>
      <c r="QQM236" s="154"/>
      <c r="QQN236" s="154"/>
      <c r="QQO236" s="154"/>
      <c r="QQP236" s="154"/>
      <c r="QQQ236" s="154"/>
      <c r="QQR236" s="154"/>
      <c r="QQS236" s="154"/>
      <c r="QQT236" s="154"/>
      <c r="QQU236" s="154"/>
      <c r="QQV236" s="154"/>
      <c r="QQW236" s="154"/>
      <c r="QQX236" s="154"/>
      <c r="QQY236" s="154"/>
      <c r="QQZ236" s="154"/>
      <c r="QRA236" s="154"/>
      <c r="QRB236" s="154"/>
      <c r="QRC236" s="154"/>
      <c r="QRD236" s="154"/>
      <c r="QRE236" s="154"/>
      <c r="QRF236" s="154"/>
      <c r="QRG236" s="154"/>
      <c r="QRH236" s="154"/>
      <c r="QRI236" s="154"/>
      <c r="QRJ236" s="154"/>
      <c r="QRK236" s="154"/>
      <c r="QRL236" s="154"/>
      <c r="QRM236" s="154"/>
      <c r="QRN236" s="154"/>
      <c r="QRO236" s="154"/>
      <c r="QRP236" s="154"/>
      <c r="QRQ236" s="154"/>
      <c r="QRR236" s="154"/>
      <c r="QRS236" s="154"/>
      <c r="QRT236" s="154"/>
      <c r="QRU236" s="154"/>
      <c r="QRV236" s="154"/>
      <c r="QRW236" s="154"/>
      <c r="QRX236" s="154"/>
      <c r="QRY236" s="154"/>
      <c r="QRZ236" s="154"/>
      <c r="QSA236" s="154"/>
      <c r="QSB236" s="154"/>
      <c r="QSC236" s="154"/>
      <c r="QSD236" s="154"/>
      <c r="QSE236" s="154"/>
      <c r="QSF236" s="154"/>
      <c r="QSG236" s="154"/>
      <c r="QSH236" s="154"/>
      <c r="QSI236" s="154"/>
      <c r="QSJ236" s="154"/>
      <c r="QSK236" s="154"/>
      <c r="QSL236" s="154"/>
      <c r="QSM236" s="154"/>
      <c r="QSN236" s="154"/>
      <c r="QSO236" s="154"/>
      <c r="QSP236" s="154"/>
      <c r="QSQ236" s="154"/>
      <c r="QSR236" s="154"/>
      <c r="QSS236" s="154"/>
      <c r="QST236" s="154"/>
      <c r="QSU236" s="154"/>
      <c r="QSV236" s="154"/>
      <c r="QSW236" s="154"/>
      <c r="QSX236" s="154"/>
      <c r="QSY236" s="154"/>
      <c r="QSZ236" s="154"/>
      <c r="QTA236" s="154"/>
      <c r="QTB236" s="154"/>
      <c r="QTC236" s="154"/>
      <c r="QTD236" s="154"/>
      <c r="QTE236" s="154"/>
      <c r="QTF236" s="154"/>
      <c r="QTG236" s="154"/>
      <c r="QTH236" s="154"/>
      <c r="QTI236" s="154"/>
      <c r="QTJ236" s="154"/>
      <c r="QTK236" s="154"/>
      <c r="QTL236" s="154"/>
      <c r="QTM236" s="154"/>
      <c r="QTN236" s="154"/>
      <c r="QTO236" s="154"/>
      <c r="QTP236" s="154"/>
      <c r="QTQ236" s="154"/>
      <c r="QTR236" s="154"/>
      <c r="QTS236" s="154"/>
      <c r="QTT236" s="154"/>
      <c r="QTU236" s="154"/>
      <c r="QTV236" s="154"/>
      <c r="QTW236" s="154"/>
      <c r="QTX236" s="154"/>
      <c r="QTY236" s="154"/>
      <c r="QTZ236" s="154"/>
      <c r="QUA236" s="154"/>
      <c r="QUB236" s="154"/>
      <c r="QUC236" s="154"/>
      <c r="QUD236" s="154"/>
      <c r="QUE236" s="154"/>
      <c r="QUF236" s="154"/>
      <c r="QUG236" s="154"/>
      <c r="QUH236" s="154"/>
      <c r="QUI236" s="154"/>
      <c r="QUJ236" s="154"/>
      <c r="QUK236" s="154"/>
      <c r="QUL236" s="154"/>
      <c r="QUM236" s="154"/>
      <c r="QUN236" s="154"/>
      <c r="QUO236" s="154"/>
      <c r="QUP236" s="154"/>
      <c r="QUQ236" s="154"/>
      <c r="QUR236" s="154"/>
      <c r="QUS236" s="154"/>
      <c r="QUT236" s="154"/>
      <c r="QUU236" s="154"/>
      <c r="QUV236" s="154"/>
      <c r="QUW236" s="154"/>
      <c r="QUX236" s="154"/>
      <c r="QUY236" s="154"/>
      <c r="QUZ236" s="154"/>
      <c r="QVA236" s="154"/>
      <c r="QVB236" s="154"/>
      <c r="QVC236" s="154"/>
      <c r="QVD236" s="154"/>
      <c r="QVE236" s="154"/>
      <c r="QVF236" s="154"/>
      <c r="QVG236" s="154"/>
      <c r="QVH236" s="154"/>
      <c r="QVI236" s="154"/>
      <c r="QVJ236" s="154"/>
      <c r="QVK236" s="154"/>
      <c r="QVL236" s="154"/>
      <c r="QVM236" s="154"/>
      <c r="QVN236" s="154"/>
      <c r="QVO236" s="154"/>
      <c r="QVP236" s="154"/>
      <c r="QVQ236" s="154"/>
      <c r="QVR236" s="154"/>
      <c r="QVS236" s="154"/>
      <c r="QVT236" s="154"/>
      <c r="QVU236" s="154"/>
      <c r="QVV236" s="154"/>
      <c r="QVW236" s="154"/>
      <c r="QVX236" s="154"/>
      <c r="QVY236" s="154"/>
      <c r="QVZ236" s="154"/>
      <c r="QWA236" s="154"/>
      <c r="QWB236" s="154"/>
      <c r="QWC236" s="154"/>
      <c r="QWD236" s="154"/>
      <c r="QWE236" s="154"/>
      <c r="QWF236" s="154"/>
      <c r="QWG236" s="154"/>
      <c r="QWH236" s="154"/>
      <c r="QWI236" s="154"/>
      <c r="QWJ236" s="154"/>
      <c r="QWK236" s="154"/>
      <c r="QWL236" s="154"/>
      <c r="QWM236" s="154"/>
      <c r="QWN236" s="154"/>
      <c r="QWO236" s="154"/>
      <c r="QWP236" s="154"/>
      <c r="QWQ236" s="154"/>
      <c r="QWR236" s="154"/>
      <c r="QWS236" s="154"/>
      <c r="QWT236" s="154"/>
      <c r="QWU236" s="154"/>
      <c r="QWV236" s="154"/>
      <c r="QWW236" s="154"/>
      <c r="QWX236" s="154"/>
      <c r="QWY236" s="154"/>
      <c r="QWZ236" s="154"/>
      <c r="QXA236" s="154"/>
      <c r="QXB236" s="154"/>
      <c r="QXC236" s="154"/>
      <c r="QXD236" s="154"/>
      <c r="QXE236" s="154"/>
      <c r="QXF236" s="154"/>
      <c r="QXG236" s="154"/>
      <c r="QXH236" s="154"/>
      <c r="QXI236" s="154"/>
      <c r="QXJ236" s="154"/>
      <c r="QXK236" s="154"/>
      <c r="QXL236" s="154"/>
      <c r="QXM236" s="154"/>
      <c r="QXN236" s="154"/>
      <c r="QXO236" s="154"/>
      <c r="QXP236" s="154"/>
      <c r="QXQ236" s="154"/>
      <c r="QXR236" s="154"/>
      <c r="QXS236" s="154"/>
      <c r="QXT236" s="154"/>
      <c r="QXU236" s="154"/>
      <c r="QXV236" s="154"/>
      <c r="QXW236" s="154"/>
      <c r="QXX236" s="154"/>
      <c r="QXY236" s="154"/>
      <c r="QXZ236" s="154"/>
      <c r="QYA236" s="154"/>
      <c r="QYB236" s="154"/>
      <c r="QYC236" s="154"/>
      <c r="QYD236" s="154"/>
      <c r="QYE236" s="154"/>
      <c r="QYF236" s="154"/>
      <c r="QYG236" s="154"/>
      <c r="QYH236" s="154"/>
      <c r="QYI236" s="154"/>
      <c r="QYJ236" s="154"/>
      <c r="QYK236" s="154"/>
      <c r="QYL236" s="154"/>
      <c r="QYM236" s="154"/>
      <c r="QYN236" s="154"/>
      <c r="QYO236" s="154"/>
      <c r="QYP236" s="154"/>
      <c r="QYQ236" s="154"/>
      <c r="QYR236" s="154"/>
      <c r="QYS236" s="154"/>
      <c r="QYT236" s="154"/>
      <c r="QYU236" s="154"/>
      <c r="QYV236" s="154"/>
      <c r="QYW236" s="154"/>
      <c r="QYX236" s="154"/>
      <c r="QYY236" s="154"/>
      <c r="QYZ236" s="154"/>
      <c r="QZA236" s="154"/>
      <c r="QZB236" s="154"/>
      <c r="QZC236" s="154"/>
      <c r="QZD236" s="154"/>
      <c r="QZE236" s="154"/>
      <c r="QZF236" s="154"/>
      <c r="QZG236" s="154"/>
      <c r="QZH236" s="154"/>
      <c r="QZI236" s="154"/>
      <c r="QZJ236" s="154"/>
      <c r="QZK236" s="154"/>
      <c r="QZL236" s="154"/>
      <c r="QZM236" s="154"/>
      <c r="QZN236" s="154"/>
      <c r="QZO236" s="154"/>
      <c r="QZP236" s="154"/>
      <c r="QZQ236" s="154"/>
      <c r="QZR236" s="154"/>
      <c r="QZS236" s="154"/>
      <c r="QZT236" s="154"/>
      <c r="QZU236" s="154"/>
      <c r="QZV236" s="154"/>
      <c r="QZW236" s="154"/>
      <c r="QZX236" s="154"/>
      <c r="QZY236" s="154"/>
      <c r="QZZ236" s="154"/>
      <c r="RAA236" s="154"/>
      <c r="RAB236" s="154"/>
      <c r="RAC236" s="154"/>
      <c r="RAD236" s="154"/>
      <c r="RAE236" s="154"/>
      <c r="RAF236" s="154"/>
      <c r="RAG236" s="154"/>
      <c r="RAH236" s="154"/>
      <c r="RAI236" s="154"/>
      <c r="RAJ236" s="154"/>
      <c r="RAK236" s="154"/>
      <c r="RAL236" s="154"/>
      <c r="RAM236" s="154"/>
      <c r="RAN236" s="154"/>
      <c r="RAO236" s="154"/>
      <c r="RAP236" s="154"/>
      <c r="RAQ236" s="154"/>
      <c r="RAR236" s="154"/>
      <c r="RAS236" s="154"/>
      <c r="RAT236" s="154"/>
      <c r="RAU236" s="154"/>
      <c r="RAV236" s="154"/>
      <c r="RAW236" s="154"/>
      <c r="RAX236" s="154"/>
      <c r="RAY236" s="154"/>
      <c r="RAZ236" s="154"/>
      <c r="RBA236" s="154"/>
      <c r="RBB236" s="154"/>
      <c r="RBC236" s="154"/>
      <c r="RBD236" s="154"/>
      <c r="RBE236" s="154"/>
      <c r="RBF236" s="154"/>
      <c r="RBG236" s="154"/>
      <c r="RBH236" s="154"/>
      <c r="RBI236" s="154"/>
      <c r="RBJ236" s="154"/>
      <c r="RBK236" s="154"/>
      <c r="RBL236" s="154"/>
      <c r="RBM236" s="154"/>
      <c r="RBN236" s="154"/>
      <c r="RBO236" s="154"/>
      <c r="RBP236" s="154"/>
      <c r="RBQ236" s="154"/>
      <c r="RBR236" s="154"/>
      <c r="RBS236" s="154"/>
      <c r="RBT236" s="154"/>
      <c r="RBU236" s="154"/>
      <c r="RBV236" s="154"/>
      <c r="RBW236" s="154"/>
      <c r="RBX236" s="154"/>
      <c r="RBY236" s="154"/>
      <c r="RBZ236" s="154"/>
      <c r="RCA236" s="154"/>
      <c r="RCB236" s="154"/>
      <c r="RCC236" s="154"/>
      <c r="RCD236" s="154"/>
      <c r="RCE236" s="154"/>
      <c r="RCF236" s="154"/>
      <c r="RCG236" s="154"/>
      <c r="RCH236" s="154"/>
      <c r="RCI236" s="154"/>
      <c r="RCJ236" s="154"/>
      <c r="RCK236" s="154"/>
      <c r="RCL236" s="154"/>
      <c r="RCM236" s="154"/>
      <c r="RCN236" s="154"/>
      <c r="RCO236" s="154"/>
      <c r="RCP236" s="154"/>
      <c r="RCQ236" s="154"/>
      <c r="RCR236" s="154"/>
      <c r="RCS236" s="154"/>
      <c r="RCT236" s="154"/>
      <c r="RCU236" s="154"/>
      <c r="RCV236" s="154"/>
      <c r="RCW236" s="154"/>
      <c r="RCX236" s="154"/>
      <c r="RCY236" s="154"/>
      <c r="RCZ236" s="154"/>
      <c r="RDA236" s="154"/>
      <c r="RDB236" s="154"/>
      <c r="RDC236" s="154"/>
      <c r="RDD236" s="154"/>
      <c r="RDE236" s="154"/>
      <c r="RDF236" s="154"/>
      <c r="RDG236" s="154"/>
      <c r="RDH236" s="154"/>
      <c r="RDI236" s="154"/>
      <c r="RDJ236" s="154"/>
      <c r="RDK236" s="154"/>
      <c r="RDL236" s="154"/>
      <c r="RDM236" s="154"/>
      <c r="RDN236" s="154"/>
      <c r="RDO236" s="154"/>
      <c r="RDP236" s="154"/>
      <c r="RDQ236" s="154"/>
      <c r="RDR236" s="154"/>
      <c r="RDS236" s="154"/>
      <c r="RDT236" s="154"/>
      <c r="RDU236" s="154"/>
      <c r="RDV236" s="154"/>
      <c r="RDW236" s="154"/>
      <c r="RDX236" s="154"/>
      <c r="RDY236" s="154"/>
      <c r="RDZ236" s="154"/>
      <c r="REA236" s="154"/>
      <c r="REB236" s="154"/>
      <c r="REC236" s="154"/>
      <c r="RED236" s="154"/>
      <c r="REE236" s="154"/>
      <c r="REF236" s="154"/>
      <c r="REG236" s="154"/>
      <c r="REH236" s="154"/>
      <c r="REI236" s="154"/>
      <c r="REJ236" s="154"/>
      <c r="REK236" s="154"/>
      <c r="REL236" s="154"/>
      <c r="REM236" s="154"/>
      <c r="REN236" s="154"/>
      <c r="REO236" s="154"/>
      <c r="REP236" s="154"/>
      <c r="REQ236" s="154"/>
      <c r="RER236" s="154"/>
      <c r="RES236" s="154"/>
      <c r="RET236" s="154"/>
      <c r="REU236" s="154"/>
      <c r="REV236" s="154"/>
      <c r="REW236" s="154"/>
      <c r="REX236" s="154"/>
      <c r="REY236" s="154"/>
      <c r="REZ236" s="154"/>
      <c r="RFA236" s="154"/>
      <c r="RFB236" s="154"/>
      <c r="RFC236" s="154"/>
      <c r="RFD236" s="154"/>
      <c r="RFE236" s="154"/>
      <c r="RFF236" s="154"/>
      <c r="RFG236" s="154"/>
      <c r="RFH236" s="154"/>
      <c r="RFI236" s="154"/>
      <c r="RFJ236" s="154"/>
      <c r="RFK236" s="154"/>
      <c r="RFL236" s="154"/>
      <c r="RFM236" s="154"/>
      <c r="RFN236" s="154"/>
      <c r="RFO236" s="154"/>
      <c r="RFP236" s="154"/>
      <c r="RFQ236" s="154"/>
      <c r="RFR236" s="154"/>
      <c r="RFS236" s="154"/>
      <c r="RFT236" s="154"/>
      <c r="RFU236" s="154"/>
      <c r="RFV236" s="154"/>
      <c r="RFW236" s="154"/>
      <c r="RFX236" s="154"/>
      <c r="RFY236" s="154"/>
      <c r="RFZ236" s="154"/>
      <c r="RGA236" s="154"/>
      <c r="RGB236" s="154"/>
      <c r="RGC236" s="154"/>
      <c r="RGD236" s="154"/>
      <c r="RGE236" s="154"/>
      <c r="RGF236" s="154"/>
      <c r="RGG236" s="154"/>
      <c r="RGH236" s="154"/>
      <c r="RGI236" s="154"/>
      <c r="RGJ236" s="154"/>
      <c r="RGK236" s="154"/>
      <c r="RGL236" s="154"/>
      <c r="RGM236" s="154"/>
      <c r="RGN236" s="154"/>
      <c r="RGO236" s="154"/>
      <c r="RGP236" s="154"/>
      <c r="RGQ236" s="154"/>
      <c r="RGR236" s="154"/>
      <c r="RGS236" s="154"/>
      <c r="RGT236" s="154"/>
      <c r="RGU236" s="154"/>
      <c r="RGV236" s="154"/>
      <c r="RGW236" s="154"/>
      <c r="RGX236" s="154"/>
      <c r="RGY236" s="154"/>
      <c r="RGZ236" s="154"/>
      <c r="RHA236" s="154"/>
      <c r="RHB236" s="154"/>
      <c r="RHC236" s="154"/>
      <c r="RHD236" s="154"/>
      <c r="RHE236" s="154"/>
      <c r="RHF236" s="154"/>
      <c r="RHG236" s="154"/>
      <c r="RHH236" s="154"/>
      <c r="RHI236" s="154"/>
      <c r="RHJ236" s="154"/>
      <c r="RHK236" s="154"/>
      <c r="RHL236" s="154"/>
      <c r="RHM236" s="154"/>
      <c r="RHN236" s="154"/>
      <c r="RHO236" s="154"/>
      <c r="RHP236" s="154"/>
      <c r="RHQ236" s="154"/>
      <c r="RHR236" s="154"/>
      <c r="RHS236" s="154"/>
      <c r="RHT236" s="154"/>
      <c r="RHU236" s="154"/>
      <c r="RHV236" s="154"/>
      <c r="RHW236" s="154"/>
      <c r="RHX236" s="154"/>
      <c r="RHY236" s="154"/>
      <c r="RHZ236" s="154"/>
      <c r="RIA236" s="154"/>
      <c r="RIB236" s="154"/>
      <c r="RIC236" s="154"/>
      <c r="RID236" s="154"/>
      <c r="RIE236" s="154"/>
      <c r="RIF236" s="154"/>
      <c r="RIG236" s="154"/>
      <c r="RIH236" s="154"/>
      <c r="RII236" s="154"/>
      <c r="RIJ236" s="154"/>
      <c r="RIK236" s="154"/>
      <c r="RIL236" s="154"/>
      <c r="RIM236" s="154"/>
      <c r="RIN236" s="154"/>
      <c r="RIO236" s="154"/>
      <c r="RIP236" s="154"/>
      <c r="RIQ236" s="154"/>
      <c r="RIR236" s="154"/>
      <c r="RIS236" s="154"/>
      <c r="RIT236" s="154"/>
      <c r="RIU236" s="154"/>
      <c r="RIV236" s="154"/>
      <c r="RIW236" s="154"/>
      <c r="RIX236" s="154"/>
      <c r="RIY236" s="154"/>
      <c r="RIZ236" s="154"/>
      <c r="RJA236" s="154"/>
      <c r="RJB236" s="154"/>
      <c r="RJC236" s="154"/>
      <c r="RJD236" s="154"/>
      <c r="RJE236" s="154"/>
      <c r="RJF236" s="154"/>
      <c r="RJG236" s="154"/>
      <c r="RJH236" s="154"/>
      <c r="RJI236" s="154"/>
      <c r="RJJ236" s="154"/>
      <c r="RJK236" s="154"/>
      <c r="RJL236" s="154"/>
      <c r="RJM236" s="154"/>
      <c r="RJN236" s="154"/>
      <c r="RJO236" s="154"/>
      <c r="RJP236" s="154"/>
      <c r="RJQ236" s="154"/>
      <c r="RJR236" s="154"/>
      <c r="RJS236" s="154"/>
      <c r="RJT236" s="154"/>
      <c r="RJU236" s="154"/>
      <c r="RJV236" s="154"/>
      <c r="RJW236" s="154"/>
      <c r="RJX236" s="154"/>
      <c r="RJY236" s="154"/>
      <c r="RJZ236" s="154"/>
      <c r="RKA236" s="154"/>
      <c r="RKB236" s="154"/>
      <c r="RKC236" s="154"/>
      <c r="RKD236" s="154"/>
      <c r="RKE236" s="154"/>
      <c r="RKF236" s="154"/>
      <c r="RKG236" s="154"/>
      <c r="RKH236" s="154"/>
      <c r="RKI236" s="154"/>
      <c r="RKJ236" s="154"/>
      <c r="RKK236" s="154"/>
      <c r="RKL236" s="154"/>
      <c r="RKM236" s="154"/>
      <c r="RKN236" s="154"/>
      <c r="RKO236" s="154"/>
      <c r="RKP236" s="154"/>
      <c r="RKQ236" s="154"/>
      <c r="RKR236" s="154"/>
      <c r="RKS236" s="154"/>
      <c r="RKT236" s="154"/>
      <c r="RKU236" s="154"/>
      <c r="RKV236" s="154"/>
      <c r="RKW236" s="154"/>
      <c r="RKX236" s="154"/>
      <c r="RKY236" s="154"/>
      <c r="RKZ236" s="154"/>
      <c r="RLA236" s="154"/>
      <c r="RLB236" s="154"/>
      <c r="RLC236" s="154"/>
      <c r="RLD236" s="154"/>
      <c r="RLE236" s="154"/>
      <c r="RLF236" s="154"/>
      <c r="RLG236" s="154"/>
      <c r="RLH236" s="154"/>
      <c r="RLI236" s="154"/>
      <c r="RLJ236" s="154"/>
      <c r="RLK236" s="154"/>
      <c r="RLL236" s="154"/>
      <c r="RLM236" s="154"/>
      <c r="RLN236" s="154"/>
      <c r="RLO236" s="154"/>
      <c r="RLP236" s="154"/>
      <c r="RLQ236" s="154"/>
      <c r="RLR236" s="154"/>
      <c r="RLS236" s="154"/>
      <c r="RLT236" s="154"/>
      <c r="RLU236" s="154"/>
      <c r="RLV236" s="154"/>
      <c r="RLW236" s="154"/>
      <c r="RLX236" s="154"/>
      <c r="RLY236" s="154"/>
      <c r="RLZ236" s="154"/>
      <c r="RMA236" s="154"/>
      <c r="RMB236" s="154"/>
      <c r="RMC236" s="154"/>
      <c r="RMD236" s="154"/>
      <c r="RME236" s="154"/>
      <c r="RMF236" s="154"/>
      <c r="RMG236" s="154"/>
      <c r="RMH236" s="154"/>
      <c r="RMI236" s="154"/>
      <c r="RMJ236" s="154"/>
      <c r="RMK236" s="154"/>
      <c r="RML236" s="154"/>
      <c r="RMM236" s="154"/>
      <c r="RMN236" s="154"/>
      <c r="RMO236" s="154"/>
      <c r="RMP236" s="154"/>
      <c r="RMQ236" s="154"/>
      <c r="RMR236" s="154"/>
      <c r="RMS236" s="154"/>
      <c r="RMT236" s="154"/>
      <c r="RMU236" s="154"/>
      <c r="RMV236" s="154"/>
      <c r="RMW236" s="154"/>
      <c r="RMX236" s="154"/>
      <c r="RMY236" s="154"/>
      <c r="RMZ236" s="154"/>
      <c r="RNA236" s="154"/>
      <c r="RNB236" s="154"/>
      <c r="RNC236" s="154"/>
      <c r="RND236" s="154"/>
      <c r="RNE236" s="154"/>
      <c r="RNF236" s="154"/>
      <c r="RNG236" s="154"/>
      <c r="RNH236" s="154"/>
      <c r="RNI236" s="154"/>
      <c r="RNJ236" s="154"/>
      <c r="RNK236" s="154"/>
      <c r="RNL236" s="154"/>
      <c r="RNM236" s="154"/>
      <c r="RNN236" s="154"/>
      <c r="RNO236" s="154"/>
      <c r="RNP236" s="154"/>
      <c r="RNQ236" s="154"/>
      <c r="RNR236" s="154"/>
      <c r="RNS236" s="154"/>
      <c r="RNT236" s="154"/>
      <c r="RNU236" s="154"/>
      <c r="RNV236" s="154"/>
      <c r="RNW236" s="154"/>
      <c r="RNX236" s="154"/>
      <c r="RNY236" s="154"/>
      <c r="RNZ236" s="154"/>
      <c r="ROA236" s="154"/>
      <c r="ROB236" s="154"/>
      <c r="ROC236" s="154"/>
      <c r="ROD236" s="154"/>
      <c r="ROE236" s="154"/>
      <c r="ROF236" s="154"/>
      <c r="ROG236" s="154"/>
      <c r="ROH236" s="154"/>
      <c r="ROI236" s="154"/>
      <c r="ROJ236" s="154"/>
      <c r="ROK236" s="154"/>
      <c r="ROL236" s="154"/>
      <c r="ROM236" s="154"/>
      <c r="RON236" s="154"/>
      <c r="ROO236" s="154"/>
      <c r="ROP236" s="154"/>
      <c r="ROQ236" s="154"/>
      <c r="ROR236" s="154"/>
      <c r="ROS236" s="154"/>
      <c r="ROT236" s="154"/>
      <c r="ROU236" s="154"/>
      <c r="ROV236" s="154"/>
      <c r="ROW236" s="154"/>
      <c r="ROX236" s="154"/>
      <c r="ROY236" s="154"/>
      <c r="ROZ236" s="154"/>
      <c r="RPA236" s="154"/>
      <c r="RPB236" s="154"/>
      <c r="RPC236" s="154"/>
      <c r="RPD236" s="154"/>
      <c r="RPE236" s="154"/>
      <c r="RPF236" s="154"/>
      <c r="RPG236" s="154"/>
      <c r="RPH236" s="154"/>
      <c r="RPI236" s="154"/>
      <c r="RPJ236" s="154"/>
      <c r="RPK236" s="154"/>
      <c r="RPL236" s="154"/>
      <c r="RPM236" s="154"/>
      <c r="RPN236" s="154"/>
      <c r="RPO236" s="154"/>
      <c r="RPP236" s="154"/>
      <c r="RPQ236" s="154"/>
      <c r="RPR236" s="154"/>
      <c r="RPS236" s="154"/>
      <c r="RPT236" s="154"/>
      <c r="RPU236" s="154"/>
      <c r="RPV236" s="154"/>
      <c r="RPW236" s="154"/>
      <c r="RPX236" s="154"/>
      <c r="RPY236" s="154"/>
      <c r="RPZ236" s="154"/>
      <c r="RQA236" s="154"/>
      <c r="RQB236" s="154"/>
      <c r="RQC236" s="154"/>
      <c r="RQD236" s="154"/>
      <c r="RQE236" s="154"/>
      <c r="RQF236" s="154"/>
      <c r="RQG236" s="154"/>
      <c r="RQH236" s="154"/>
      <c r="RQI236" s="154"/>
      <c r="RQJ236" s="154"/>
      <c r="RQK236" s="154"/>
      <c r="RQL236" s="154"/>
      <c r="RQM236" s="154"/>
      <c r="RQN236" s="154"/>
      <c r="RQO236" s="154"/>
      <c r="RQP236" s="154"/>
      <c r="RQQ236" s="154"/>
      <c r="RQR236" s="154"/>
      <c r="RQS236" s="154"/>
      <c r="RQT236" s="154"/>
      <c r="RQU236" s="154"/>
      <c r="RQV236" s="154"/>
      <c r="RQW236" s="154"/>
      <c r="RQX236" s="154"/>
      <c r="RQY236" s="154"/>
      <c r="RQZ236" s="154"/>
      <c r="RRA236" s="154"/>
      <c r="RRB236" s="154"/>
      <c r="RRC236" s="154"/>
      <c r="RRD236" s="154"/>
      <c r="RRE236" s="154"/>
      <c r="RRF236" s="154"/>
      <c r="RRG236" s="154"/>
      <c r="RRH236" s="154"/>
      <c r="RRI236" s="154"/>
      <c r="RRJ236" s="154"/>
      <c r="RRK236" s="154"/>
      <c r="RRL236" s="154"/>
      <c r="RRM236" s="154"/>
      <c r="RRN236" s="154"/>
      <c r="RRO236" s="154"/>
      <c r="RRP236" s="154"/>
      <c r="RRQ236" s="154"/>
      <c r="RRR236" s="154"/>
      <c r="RRS236" s="154"/>
      <c r="RRT236" s="154"/>
      <c r="RRU236" s="154"/>
      <c r="RRV236" s="154"/>
      <c r="RRW236" s="154"/>
      <c r="RRX236" s="154"/>
      <c r="RRY236" s="154"/>
      <c r="RRZ236" s="154"/>
      <c r="RSA236" s="154"/>
      <c r="RSB236" s="154"/>
      <c r="RSC236" s="154"/>
      <c r="RSD236" s="154"/>
      <c r="RSE236" s="154"/>
      <c r="RSF236" s="154"/>
      <c r="RSG236" s="154"/>
      <c r="RSH236" s="154"/>
      <c r="RSI236" s="154"/>
      <c r="RSJ236" s="154"/>
      <c r="RSK236" s="154"/>
      <c r="RSL236" s="154"/>
      <c r="RSM236" s="154"/>
      <c r="RSN236" s="154"/>
      <c r="RSO236" s="154"/>
      <c r="RSP236" s="154"/>
      <c r="RSQ236" s="154"/>
      <c r="RSR236" s="154"/>
      <c r="RSS236" s="154"/>
      <c r="RST236" s="154"/>
      <c r="RSU236" s="154"/>
      <c r="RSV236" s="154"/>
      <c r="RSW236" s="154"/>
      <c r="RSX236" s="154"/>
      <c r="RSY236" s="154"/>
      <c r="RSZ236" s="154"/>
      <c r="RTA236" s="154"/>
      <c r="RTB236" s="154"/>
      <c r="RTC236" s="154"/>
      <c r="RTD236" s="154"/>
      <c r="RTE236" s="154"/>
      <c r="RTF236" s="154"/>
      <c r="RTG236" s="154"/>
      <c r="RTH236" s="154"/>
      <c r="RTI236" s="154"/>
      <c r="RTJ236" s="154"/>
      <c r="RTK236" s="154"/>
      <c r="RTL236" s="154"/>
      <c r="RTM236" s="154"/>
      <c r="RTN236" s="154"/>
      <c r="RTO236" s="154"/>
      <c r="RTP236" s="154"/>
      <c r="RTQ236" s="154"/>
      <c r="RTR236" s="154"/>
      <c r="RTS236" s="154"/>
      <c r="RTT236" s="154"/>
      <c r="RTU236" s="154"/>
      <c r="RTV236" s="154"/>
      <c r="RTW236" s="154"/>
      <c r="RTX236" s="154"/>
      <c r="RTY236" s="154"/>
      <c r="RTZ236" s="154"/>
      <c r="RUA236" s="154"/>
      <c r="RUB236" s="154"/>
      <c r="RUC236" s="154"/>
      <c r="RUD236" s="154"/>
      <c r="RUE236" s="154"/>
      <c r="RUF236" s="154"/>
      <c r="RUG236" s="154"/>
      <c r="RUH236" s="154"/>
      <c r="RUI236" s="154"/>
      <c r="RUJ236" s="154"/>
      <c r="RUK236" s="154"/>
      <c r="RUL236" s="154"/>
      <c r="RUM236" s="154"/>
      <c r="RUN236" s="154"/>
      <c r="RUO236" s="154"/>
      <c r="RUP236" s="154"/>
      <c r="RUQ236" s="154"/>
      <c r="RUR236" s="154"/>
      <c r="RUS236" s="154"/>
      <c r="RUT236" s="154"/>
      <c r="RUU236" s="154"/>
      <c r="RUV236" s="154"/>
      <c r="RUW236" s="154"/>
      <c r="RUX236" s="154"/>
      <c r="RUY236" s="154"/>
      <c r="RUZ236" s="154"/>
      <c r="RVA236" s="154"/>
      <c r="RVB236" s="154"/>
      <c r="RVC236" s="154"/>
      <c r="RVD236" s="154"/>
      <c r="RVE236" s="154"/>
      <c r="RVF236" s="154"/>
      <c r="RVG236" s="154"/>
      <c r="RVH236" s="154"/>
      <c r="RVI236" s="154"/>
      <c r="RVJ236" s="154"/>
      <c r="RVK236" s="154"/>
      <c r="RVL236" s="154"/>
      <c r="RVM236" s="154"/>
      <c r="RVN236" s="154"/>
      <c r="RVO236" s="154"/>
      <c r="RVP236" s="154"/>
      <c r="RVQ236" s="154"/>
      <c r="RVR236" s="154"/>
      <c r="RVS236" s="154"/>
      <c r="RVT236" s="154"/>
      <c r="RVU236" s="154"/>
      <c r="RVV236" s="154"/>
      <c r="RVW236" s="154"/>
      <c r="RVX236" s="154"/>
      <c r="RVY236" s="154"/>
      <c r="RVZ236" s="154"/>
      <c r="RWA236" s="154"/>
      <c r="RWB236" s="154"/>
      <c r="RWC236" s="154"/>
      <c r="RWD236" s="154"/>
      <c r="RWE236" s="154"/>
      <c r="RWF236" s="154"/>
      <c r="RWG236" s="154"/>
      <c r="RWH236" s="154"/>
      <c r="RWI236" s="154"/>
      <c r="RWJ236" s="154"/>
      <c r="RWK236" s="154"/>
      <c r="RWL236" s="154"/>
      <c r="RWM236" s="154"/>
      <c r="RWN236" s="154"/>
      <c r="RWO236" s="154"/>
      <c r="RWP236" s="154"/>
      <c r="RWQ236" s="154"/>
      <c r="RWR236" s="154"/>
      <c r="RWS236" s="154"/>
      <c r="RWT236" s="154"/>
      <c r="RWU236" s="154"/>
      <c r="RWV236" s="154"/>
      <c r="RWW236" s="154"/>
      <c r="RWX236" s="154"/>
      <c r="RWY236" s="154"/>
      <c r="RWZ236" s="154"/>
      <c r="RXA236" s="154"/>
      <c r="RXB236" s="154"/>
      <c r="RXC236" s="154"/>
      <c r="RXD236" s="154"/>
      <c r="RXE236" s="154"/>
      <c r="RXF236" s="154"/>
      <c r="RXG236" s="154"/>
      <c r="RXH236" s="154"/>
      <c r="RXI236" s="154"/>
      <c r="RXJ236" s="154"/>
      <c r="RXK236" s="154"/>
      <c r="RXL236" s="154"/>
      <c r="RXM236" s="154"/>
      <c r="RXN236" s="154"/>
      <c r="RXO236" s="154"/>
      <c r="RXP236" s="154"/>
      <c r="RXQ236" s="154"/>
      <c r="RXR236" s="154"/>
      <c r="RXS236" s="154"/>
      <c r="RXT236" s="154"/>
      <c r="RXU236" s="154"/>
      <c r="RXV236" s="154"/>
      <c r="RXW236" s="154"/>
      <c r="RXX236" s="154"/>
      <c r="RXY236" s="154"/>
      <c r="RXZ236" s="154"/>
      <c r="RYA236" s="154"/>
      <c r="RYB236" s="154"/>
      <c r="RYC236" s="154"/>
      <c r="RYD236" s="154"/>
      <c r="RYE236" s="154"/>
      <c r="RYF236" s="154"/>
      <c r="RYG236" s="154"/>
      <c r="RYH236" s="154"/>
      <c r="RYI236" s="154"/>
      <c r="RYJ236" s="154"/>
      <c r="RYK236" s="154"/>
      <c r="RYL236" s="154"/>
      <c r="RYM236" s="154"/>
      <c r="RYN236" s="154"/>
      <c r="RYO236" s="154"/>
      <c r="RYP236" s="154"/>
      <c r="RYQ236" s="154"/>
      <c r="RYR236" s="154"/>
      <c r="RYS236" s="154"/>
      <c r="RYT236" s="154"/>
      <c r="RYU236" s="154"/>
      <c r="RYV236" s="154"/>
      <c r="RYW236" s="154"/>
      <c r="RYX236" s="154"/>
      <c r="RYY236" s="154"/>
      <c r="RYZ236" s="154"/>
      <c r="RZA236" s="154"/>
      <c r="RZB236" s="154"/>
      <c r="RZC236" s="154"/>
      <c r="RZD236" s="154"/>
      <c r="RZE236" s="154"/>
      <c r="RZF236" s="154"/>
      <c r="RZG236" s="154"/>
      <c r="RZH236" s="154"/>
      <c r="RZI236" s="154"/>
      <c r="RZJ236" s="154"/>
      <c r="RZK236" s="154"/>
      <c r="RZL236" s="154"/>
      <c r="RZM236" s="154"/>
      <c r="RZN236" s="154"/>
      <c r="RZO236" s="154"/>
      <c r="RZP236" s="154"/>
      <c r="RZQ236" s="154"/>
      <c r="RZR236" s="154"/>
      <c r="RZS236" s="154"/>
      <c r="RZT236" s="154"/>
      <c r="RZU236" s="154"/>
      <c r="RZV236" s="154"/>
      <c r="RZW236" s="154"/>
      <c r="RZX236" s="154"/>
      <c r="RZY236" s="154"/>
      <c r="RZZ236" s="154"/>
      <c r="SAA236" s="154"/>
      <c r="SAB236" s="154"/>
      <c r="SAC236" s="154"/>
      <c r="SAD236" s="154"/>
      <c r="SAE236" s="154"/>
      <c r="SAF236" s="154"/>
      <c r="SAG236" s="154"/>
      <c r="SAH236" s="154"/>
      <c r="SAI236" s="154"/>
      <c r="SAJ236" s="154"/>
      <c r="SAK236" s="154"/>
      <c r="SAL236" s="154"/>
      <c r="SAM236" s="154"/>
      <c r="SAN236" s="154"/>
      <c r="SAO236" s="154"/>
      <c r="SAP236" s="154"/>
      <c r="SAQ236" s="154"/>
      <c r="SAR236" s="154"/>
      <c r="SAS236" s="154"/>
      <c r="SAT236" s="154"/>
      <c r="SAU236" s="154"/>
      <c r="SAV236" s="154"/>
      <c r="SAW236" s="154"/>
      <c r="SAX236" s="154"/>
      <c r="SAY236" s="154"/>
      <c r="SAZ236" s="154"/>
      <c r="SBA236" s="154"/>
      <c r="SBB236" s="154"/>
      <c r="SBC236" s="154"/>
      <c r="SBD236" s="154"/>
      <c r="SBE236" s="154"/>
      <c r="SBF236" s="154"/>
      <c r="SBG236" s="154"/>
      <c r="SBH236" s="154"/>
      <c r="SBI236" s="154"/>
      <c r="SBJ236" s="154"/>
      <c r="SBK236" s="154"/>
      <c r="SBL236" s="154"/>
      <c r="SBM236" s="154"/>
      <c r="SBN236" s="154"/>
      <c r="SBO236" s="154"/>
      <c r="SBP236" s="154"/>
      <c r="SBQ236" s="154"/>
      <c r="SBR236" s="154"/>
      <c r="SBS236" s="154"/>
      <c r="SBT236" s="154"/>
      <c r="SBU236" s="154"/>
      <c r="SBV236" s="154"/>
      <c r="SBW236" s="154"/>
      <c r="SBX236" s="154"/>
      <c r="SBY236" s="154"/>
      <c r="SBZ236" s="154"/>
      <c r="SCA236" s="154"/>
      <c r="SCB236" s="154"/>
      <c r="SCC236" s="154"/>
      <c r="SCD236" s="154"/>
      <c r="SCE236" s="154"/>
      <c r="SCF236" s="154"/>
      <c r="SCG236" s="154"/>
      <c r="SCH236" s="154"/>
      <c r="SCI236" s="154"/>
      <c r="SCJ236" s="154"/>
      <c r="SCK236" s="154"/>
      <c r="SCL236" s="154"/>
      <c r="SCM236" s="154"/>
      <c r="SCN236" s="154"/>
      <c r="SCO236" s="154"/>
      <c r="SCP236" s="154"/>
      <c r="SCQ236" s="154"/>
      <c r="SCR236" s="154"/>
      <c r="SCS236" s="154"/>
      <c r="SCT236" s="154"/>
      <c r="SCU236" s="154"/>
      <c r="SCV236" s="154"/>
      <c r="SCW236" s="154"/>
      <c r="SCX236" s="154"/>
      <c r="SCY236" s="154"/>
      <c r="SCZ236" s="154"/>
      <c r="SDA236" s="154"/>
      <c r="SDB236" s="154"/>
      <c r="SDC236" s="154"/>
      <c r="SDD236" s="154"/>
      <c r="SDE236" s="154"/>
      <c r="SDF236" s="154"/>
      <c r="SDG236" s="154"/>
      <c r="SDH236" s="154"/>
      <c r="SDI236" s="154"/>
      <c r="SDJ236" s="154"/>
      <c r="SDK236" s="154"/>
      <c r="SDL236" s="154"/>
      <c r="SDM236" s="154"/>
      <c r="SDN236" s="154"/>
      <c r="SDO236" s="154"/>
      <c r="SDP236" s="154"/>
      <c r="SDQ236" s="154"/>
      <c r="SDR236" s="154"/>
      <c r="SDS236" s="154"/>
      <c r="SDT236" s="154"/>
      <c r="SDU236" s="154"/>
      <c r="SDV236" s="154"/>
      <c r="SDW236" s="154"/>
      <c r="SDX236" s="154"/>
      <c r="SDY236" s="154"/>
      <c r="SDZ236" s="154"/>
      <c r="SEA236" s="154"/>
      <c r="SEB236" s="154"/>
      <c r="SEC236" s="154"/>
      <c r="SED236" s="154"/>
      <c r="SEE236" s="154"/>
      <c r="SEF236" s="154"/>
      <c r="SEG236" s="154"/>
      <c r="SEH236" s="154"/>
      <c r="SEI236" s="154"/>
      <c r="SEJ236" s="154"/>
      <c r="SEK236" s="154"/>
      <c r="SEL236" s="154"/>
      <c r="SEM236" s="154"/>
      <c r="SEN236" s="154"/>
      <c r="SEO236" s="154"/>
      <c r="SEP236" s="154"/>
      <c r="SEQ236" s="154"/>
      <c r="SER236" s="154"/>
      <c r="SES236" s="154"/>
      <c r="SET236" s="154"/>
      <c r="SEU236" s="154"/>
      <c r="SEV236" s="154"/>
      <c r="SEW236" s="154"/>
      <c r="SEX236" s="154"/>
      <c r="SEY236" s="154"/>
      <c r="SEZ236" s="154"/>
      <c r="SFA236" s="154"/>
      <c r="SFB236" s="154"/>
      <c r="SFC236" s="154"/>
      <c r="SFD236" s="154"/>
      <c r="SFE236" s="154"/>
      <c r="SFF236" s="154"/>
      <c r="SFG236" s="154"/>
      <c r="SFH236" s="154"/>
      <c r="SFI236" s="154"/>
      <c r="SFJ236" s="154"/>
      <c r="SFK236" s="154"/>
      <c r="SFL236" s="154"/>
      <c r="SFM236" s="154"/>
      <c r="SFN236" s="154"/>
      <c r="SFO236" s="154"/>
      <c r="SFP236" s="154"/>
      <c r="SFQ236" s="154"/>
      <c r="SFR236" s="154"/>
      <c r="SFS236" s="154"/>
      <c r="SFT236" s="154"/>
      <c r="SFU236" s="154"/>
      <c r="SFV236" s="154"/>
      <c r="SFW236" s="154"/>
      <c r="SFX236" s="154"/>
      <c r="SFY236" s="154"/>
      <c r="SFZ236" s="154"/>
      <c r="SGA236" s="154"/>
      <c r="SGB236" s="154"/>
      <c r="SGC236" s="154"/>
      <c r="SGD236" s="154"/>
      <c r="SGE236" s="154"/>
      <c r="SGF236" s="154"/>
      <c r="SGG236" s="154"/>
      <c r="SGH236" s="154"/>
      <c r="SGI236" s="154"/>
      <c r="SGJ236" s="154"/>
      <c r="SGK236" s="154"/>
      <c r="SGL236" s="154"/>
      <c r="SGM236" s="154"/>
      <c r="SGN236" s="154"/>
      <c r="SGO236" s="154"/>
      <c r="SGP236" s="154"/>
      <c r="SGQ236" s="154"/>
      <c r="SGR236" s="154"/>
      <c r="SGS236" s="154"/>
      <c r="SGT236" s="154"/>
      <c r="SGU236" s="154"/>
      <c r="SGV236" s="154"/>
      <c r="SGW236" s="154"/>
      <c r="SGX236" s="154"/>
      <c r="SGY236" s="154"/>
      <c r="SGZ236" s="154"/>
      <c r="SHA236" s="154"/>
      <c r="SHB236" s="154"/>
      <c r="SHC236" s="154"/>
      <c r="SHD236" s="154"/>
      <c r="SHE236" s="154"/>
      <c r="SHF236" s="154"/>
      <c r="SHG236" s="154"/>
      <c r="SHH236" s="154"/>
      <c r="SHI236" s="154"/>
      <c r="SHJ236" s="154"/>
      <c r="SHK236" s="154"/>
      <c r="SHL236" s="154"/>
      <c r="SHM236" s="154"/>
      <c r="SHN236" s="154"/>
      <c r="SHO236" s="154"/>
      <c r="SHP236" s="154"/>
      <c r="SHQ236" s="154"/>
      <c r="SHR236" s="154"/>
      <c r="SHS236" s="154"/>
      <c r="SHT236" s="154"/>
      <c r="SHU236" s="154"/>
      <c r="SHV236" s="154"/>
      <c r="SHW236" s="154"/>
      <c r="SHX236" s="154"/>
      <c r="SHY236" s="154"/>
      <c r="SHZ236" s="154"/>
      <c r="SIA236" s="154"/>
      <c r="SIB236" s="154"/>
      <c r="SIC236" s="154"/>
      <c r="SID236" s="154"/>
      <c r="SIE236" s="154"/>
      <c r="SIF236" s="154"/>
      <c r="SIG236" s="154"/>
      <c r="SIH236" s="154"/>
      <c r="SII236" s="154"/>
      <c r="SIJ236" s="154"/>
      <c r="SIK236" s="154"/>
      <c r="SIL236" s="154"/>
      <c r="SIM236" s="154"/>
      <c r="SIN236" s="154"/>
      <c r="SIO236" s="154"/>
      <c r="SIP236" s="154"/>
      <c r="SIQ236" s="154"/>
      <c r="SIR236" s="154"/>
      <c r="SIS236" s="154"/>
      <c r="SIT236" s="154"/>
      <c r="SIU236" s="154"/>
      <c r="SIV236" s="154"/>
      <c r="SIW236" s="154"/>
      <c r="SIX236" s="154"/>
      <c r="SIY236" s="154"/>
      <c r="SIZ236" s="154"/>
      <c r="SJA236" s="154"/>
      <c r="SJB236" s="154"/>
      <c r="SJC236" s="154"/>
      <c r="SJD236" s="154"/>
      <c r="SJE236" s="154"/>
      <c r="SJF236" s="154"/>
      <c r="SJG236" s="154"/>
      <c r="SJH236" s="154"/>
      <c r="SJI236" s="154"/>
      <c r="SJJ236" s="154"/>
      <c r="SJK236" s="154"/>
      <c r="SJL236" s="154"/>
      <c r="SJM236" s="154"/>
      <c r="SJN236" s="154"/>
      <c r="SJO236" s="154"/>
      <c r="SJP236" s="154"/>
      <c r="SJQ236" s="154"/>
      <c r="SJR236" s="154"/>
      <c r="SJS236" s="154"/>
      <c r="SJT236" s="154"/>
      <c r="SJU236" s="154"/>
      <c r="SJV236" s="154"/>
      <c r="SJW236" s="154"/>
      <c r="SJX236" s="154"/>
      <c r="SJY236" s="154"/>
      <c r="SJZ236" s="154"/>
      <c r="SKA236" s="154"/>
      <c r="SKB236" s="154"/>
      <c r="SKC236" s="154"/>
      <c r="SKD236" s="154"/>
      <c r="SKE236" s="154"/>
      <c r="SKF236" s="154"/>
      <c r="SKG236" s="154"/>
      <c r="SKH236" s="154"/>
      <c r="SKI236" s="154"/>
      <c r="SKJ236" s="154"/>
      <c r="SKK236" s="154"/>
      <c r="SKL236" s="154"/>
      <c r="SKM236" s="154"/>
      <c r="SKN236" s="154"/>
      <c r="SKO236" s="154"/>
      <c r="SKP236" s="154"/>
      <c r="SKQ236" s="154"/>
      <c r="SKR236" s="154"/>
      <c r="SKS236" s="154"/>
      <c r="SKT236" s="154"/>
      <c r="SKU236" s="154"/>
      <c r="SKV236" s="154"/>
      <c r="SKW236" s="154"/>
      <c r="SKX236" s="154"/>
      <c r="SKY236" s="154"/>
      <c r="SKZ236" s="154"/>
      <c r="SLA236" s="154"/>
      <c r="SLB236" s="154"/>
      <c r="SLC236" s="154"/>
      <c r="SLD236" s="154"/>
      <c r="SLE236" s="154"/>
      <c r="SLF236" s="154"/>
      <c r="SLG236" s="154"/>
      <c r="SLH236" s="154"/>
      <c r="SLI236" s="154"/>
      <c r="SLJ236" s="154"/>
      <c r="SLK236" s="154"/>
      <c r="SLL236" s="154"/>
      <c r="SLM236" s="154"/>
      <c r="SLN236" s="154"/>
      <c r="SLO236" s="154"/>
      <c r="SLP236" s="154"/>
      <c r="SLQ236" s="154"/>
      <c r="SLR236" s="154"/>
      <c r="SLS236" s="154"/>
      <c r="SLT236" s="154"/>
      <c r="SLU236" s="154"/>
      <c r="SLV236" s="154"/>
      <c r="SLW236" s="154"/>
      <c r="SLX236" s="154"/>
      <c r="SLY236" s="154"/>
      <c r="SLZ236" s="154"/>
      <c r="SMA236" s="154"/>
      <c r="SMB236" s="154"/>
      <c r="SMC236" s="154"/>
      <c r="SMD236" s="154"/>
      <c r="SME236" s="154"/>
      <c r="SMF236" s="154"/>
      <c r="SMG236" s="154"/>
      <c r="SMH236" s="154"/>
      <c r="SMI236" s="154"/>
      <c r="SMJ236" s="154"/>
      <c r="SMK236" s="154"/>
      <c r="SML236" s="154"/>
      <c r="SMM236" s="154"/>
      <c r="SMN236" s="154"/>
      <c r="SMO236" s="154"/>
      <c r="SMP236" s="154"/>
      <c r="SMQ236" s="154"/>
      <c r="SMR236" s="154"/>
      <c r="SMS236" s="154"/>
      <c r="SMT236" s="154"/>
      <c r="SMU236" s="154"/>
      <c r="SMV236" s="154"/>
      <c r="SMW236" s="154"/>
      <c r="SMX236" s="154"/>
      <c r="SMY236" s="154"/>
      <c r="SMZ236" s="154"/>
      <c r="SNA236" s="154"/>
      <c r="SNB236" s="154"/>
      <c r="SNC236" s="154"/>
      <c r="SND236" s="154"/>
      <c r="SNE236" s="154"/>
      <c r="SNF236" s="154"/>
      <c r="SNG236" s="154"/>
      <c r="SNH236" s="154"/>
      <c r="SNI236" s="154"/>
      <c r="SNJ236" s="154"/>
      <c r="SNK236" s="154"/>
      <c r="SNL236" s="154"/>
      <c r="SNM236" s="154"/>
      <c r="SNN236" s="154"/>
      <c r="SNO236" s="154"/>
      <c r="SNP236" s="154"/>
      <c r="SNQ236" s="154"/>
      <c r="SNR236" s="154"/>
      <c r="SNS236" s="154"/>
      <c r="SNT236" s="154"/>
      <c r="SNU236" s="154"/>
      <c r="SNV236" s="154"/>
      <c r="SNW236" s="154"/>
      <c r="SNX236" s="154"/>
      <c r="SNY236" s="154"/>
      <c r="SNZ236" s="154"/>
      <c r="SOA236" s="154"/>
      <c r="SOB236" s="154"/>
      <c r="SOC236" s="154"/>
      <c r="SOD236" s="154"/>
      <c r="SOE236" s="154"/>
      <c r="SOF236" s="154"/>
      <c r="SOG236" s="154"/>
      <c r="SOH236" s="154"/>
      <c r="SOI236" s="154"/>
      <c r="SOJ236" s="154"/>
      <c r="SOK236" s="154"/>
      <c r="SOL236" s="154"/>
      <c r="SOM236" s="154"/>
      <c r="SON236" s="154"/>
      <c r="SOO236" s="154"/>
      <c r="SOP236" s="154"/>
      <c r="SOQ236" s="154"/>
      <c r="SOR236" s="154"/>
      <c r="SOS236" s="154"/>
      <c r="SOT236" s="154"/>
      <c r="SOU236" s="154"/>
      <c r="SOV236" s="154"/>
      <c r="SOW236" s="154"/>
      <c r="SOX236" s="154"/>
      <c r="SOY236" s="154"/>
      <c r="SOZ236" s="154"/>
      <c r="SPA236" s="154"/>
      <c r="SPB236" s="154"/>
      <c r="SPC236" s="154"/>
      <c r="SPD236" s="154"/>
      <c r="SPE236" s="154"/>
      <c r="SPF236" s="154"/>
      <c r="SPG236" s="154"/>
      <c r="SPH236" s="154"/>
      <c r="SPI236" s="154"/>
      <c r="SPJ236" s="154"/>
      <c r="SPK236" s="154"/>
      <c r="SPL236" s="154"/>
      <c r="SPM236" s="154"/>
      <c r="SPN236" s="154"/>
      <c r="SPO236" s="154"/>
      <c r="SPP236" s="154"/>
      <c r="SPQ236" s="154"/>
      <c r="SPR236" s="154"/>
      <c r="SPS236" s="154"/>
      <c r="SPT236" s="154"/>
      <c r="SPU236" s="154"/>
      <c r="SPV236" s="154"/>
      <c r="SPW236" s="154"/>
      <c r="SPX236" s="154"/>
      <c r="SPY236" s="154"/>
      <c r="SPZ236" s="154"/>
      <c r="SQA236" s="154"/>
      <c r="SQB236" s="154"/>
      <c r="SQC236" s="154"/>
      <c r="SQD236" s="154"/>
      <c r="SQE236" s="154"/>
      <c r="SQF236" s="154"/>
      <c r="SQG236" s="154"/>
      <c r="SQH236" s="154"/>
      <c r="SQI236" s="154"/>
      <c r="SQJ236" s="154"/>
      <c r="SQK236" s="154"/>
      <c r="SQL236" s="154"/>
      <c r="SQM236" s="154"/>
      <c r="SQN236" s="154"/>
      <c r="SQO236" s="154"/>
      <c r="SQP236" s="154"/>
      <c r="SQQ236" s="154"/>
      <c r="SQR236" s="154"/>
      <c r="SQS236" s="154"/>
      <c r="SQT236" s="154"/>
      <c r="SQU236" s="154"/>
      <c r="SQV236" s="154"/>
      <c r="SQW236" s="154"/>
      <c r="SQX236" s="154"/>
      <c r="SQY236" s="154"/>
      <c r="SQZ236" s="154"/>
      <c r="SRA236" s="154"/>
      <c r="SRB236" s="154"/>
      <c r="SRC236" s="154"/>
      <c r="SRD236" s="154"/>
      <c r="SRE236" s="154"/>
      <c r="SRF236" s="154"/>
      <c r="SRG236" s="154"/>
      <c r="SRH236" s="154"/>
      <c r="SRI236" s="154"/>
      <c r="SRJ236" s="154"/>
      <c r="SRK236" s="154"/>
      <c r="SRL236" s="154"/>
      <c r="SRM236" s="154"/>
      <c r="SRN236" s="154"/>
      <c r="SRO236" s="154"/>
      <c r="SRP236" s="154"/>
      <c r="SRQ236" s="154"/>
      <c r="SRR236" s="154"/>
      <c r="SRS236" s="154"/>
      <c r="SRT236" s="154"/>
      <c r="SRU236" s="154"/>
      <c r="SRV236" s="154"/>
      <c r="SRW236" s="154"/>
      <c r="SRX236" s="154"/>
      <c r="SRY236" s="154"/>
      <c r="SRZ236" s="154"/>
      <c r="SSA236" s="154"/>
      <c r="SSB236" s="154"/>
      <c r="SSC236" s="154"/>
      <c r="SSD236" s="154"/>
      <c r="SSE236" s="154"/>
      <c r="SSF236" s="154"/>
      <c r="SSG236" s="154"/>
      <c r="SSH236" s="154"/>
      <c r="SSI236" s="154"/>
      <c r="SSJ236" s="154"/>
      <c r="SSK236" s="154"/>
      <c r="SSL236" s="154"/>
      <c r="SSM236" s="154"/>
      <c r="SSN236" s="154"/>
      <c r="SSO236" s="154"/>
      <c r="SSP236" s="154"/>
      <c r="SSQ236" s="154"/>
      <c r="SSR236" s="154"/>
      <c r="SSS236" s="154"/>
      <c r="SST236" s="154"/>
      <c r="SSU236" s="154"/>
      <c r="SSV236" s="154"/>
      <c r="SSW236" s="154"/>
      <c r="SSX236" s="154"/>
      <c r="SSY236" s="154"/>
      <c r="SSZ236" s="154"/>
      <c r="STA236" s="154"/>
      <c r="STB236" s="154"/>
      <c r="STC236" s="154"/>
      <c r="STD236" s="154"/>
      <c r="STE236" s="154"/>
      <c r="STF236" s="154"/>
      <c r="STG236" s="154"/>
      <c r="STH236" s="154"/>
      <c r="STI236" s="154"/>
      <c r="STJ236" s="154"/>
      <c r="STK236" s="154"/>
      <c r="STL236" s="154"/>
      <c r="STM236" s="154"/>
      <c r="STN236" s="154"/>
      <c r="STO236" s="154"/>
      <c r="STP236" s="154"/>
      <c r="STQ236" s="154"/>
      <c r="STR236" s="154"/>
      <c r="STS236" s="154"/>
      <c r="STT236" s="154"/>
      <c r="STU236" s="154"/>
      <c r="STV236" s="154"/>
      <c r="STW236" s="154"/>
      <c r="STX236" s="154"/>
      <c r="STY236" s="154"/>
      <c r="STZ236" s="154"/>
      <c r="SUA236" s="154"/>
      <c r="SUB236" s="154"/>
      <c r="SUC236" s="154"/>
      <c r="SUD236" s="154"/>
      <c r="SUE236" s="154"/>
      <c r="SUF236" s="154"/>
      <c r="SUG236" s="154"/>
      <c r="SUH236" s="154"/>
      <c r="SUI236" s="154"/>
      <c r="SUJ236" s="154"/>
      <c r="SUK236" s="154"/>
      <c r="SUL236" s="154"/>
      <c r="SUM236" s="154"/>
      <c r="SUN236" s="154"/>
      <c r="SUO236" s="154"/>
      <c r="SUP236" s="154"/>
      <c r="SUQ236" s="154"/>
      <c r="SUR236" s="154"/>
      <c r="SUS236" s="154"/>
      <c r="SUT236" s="154"/>
      <c r="SUU236" s="154"/>
      <c r="SUV236" s="154"/>
      <c r="SUW236" s="154"/>
      <c r="SUX236" s="154"/>
      <c r="SUY236" s="154"/>
      <c r="SUZ236" s="154"/>
      <c r="SVA236" s="154"/>
      <c r="SVB236" s="154"/>
      <c r="SVC236" s="154"/>
      <c r="SVD236" s="154"/>
      <c r="SVE236" s="154"/>
      <c r="SVF236" s="154"/>
      <c r="SVG236" s="154"/>
      <c r="SVH236" s="154"/>
      <c r="SVI236" s="154"/>
      <c r="SVJ236" s="154"/>
      <c r="SVK236" s="154"/>
      <c r="SVL236" s="154"/>
      <c r="SVM236" s="154"/>
      <c r="SVN236" s="154"/>
      <c r="SVO236" s="154"/>
      <c r="SVP236" s="154"/>
      <c r="SVQ236" s="154"/>
      <c r="SVR236" s="154"/>
      <c r="SVS236" s="154"/>
      <c r="SVT236" s="154"/>
      <c r="SVU236" s="154"/>
      <c r="SVV236" s="154"/>
      <c r="SVW236" s="154"/>
      <c r="SVX236" s="154"/>
      <c r="SVY236" s="154"/>
      <c r="SVZ236" s="154"/>
      <c r="SWA236" s="154"/>
      <c r="SWB236" s="154"/>
      <c r="SWC236" s="154"/>
      <c r="SWD236" s="154"/>
      <c r="SWE236" s="154"/>
      <c r="SWF236" s="154"/>
      <c r="SWG236" s="154"/>
      <c r="SWH236" s="154"/>
      <c r="SWI236" s="154"/>
      <c r="SWJ236" s="154"/>
      <c r="SWK236" s="154"/>
      <c r="SWL236" s="154"/>
      <c r="SWM236" s="154"/>
      <c r="SWN236" s="154"/>
      <c r="SWO236" s="154"/>
      <c r="SWP236" s="154"/>
      <c r="SWQ236" s="154"/>
      <c r="SWR236" s="154"/>
      <c r="SWS236" s="154"/>
      <c r="SWT236" s="154"/>
      <c r="SWU236" s="154"/>
      <c r="SWV236" s="154"/>
      <c r="SWW236" s="154"/>
      <c r="SWX236" s="154"/>
      <c r="SWY236" s="154"/>
      <c r="SWZ236" s="154"/>
      <c r="SXA236" s="154"/>
      <c r="SXB236" s="154"/>
      <c r="SXC236" s="154"/>
      <c r="SXD236" s="154"/>
      <c r="SXE236" s="154"/>
      <c r="SXF236" s="154"/>
      <c r="SXG236" s="154"/>
      <c r="SXH236" s="154"/>
      <c r="SXI236" s="154"/>
      <c r="SXJ236" s="154"/>
      <c r="SXK236" s="154"/>
      <c r="SXL236" s="154"/>
      <c r="SXM236" s="154"/>
      <c r="SXN236" s="154"/>
      <c r="SXO236" s="154"/>
      <c r="SXP236" s="154"/>
      <c r="SXQ236" s="154"/>
      <c r="SXR236" s="154"/>
      <c r="SXS236" s="154"/>
      <c r="SXT236" s="154"/>
      <c r="SXU236" s="154"/>
      <c r="SXV236" s="154"/>
      <c r="SXW236" s="154"/>
      <c r="SXX236" s="154"/>
      <c r="SXY236" s="154"/>
      <c r="SXZ236" s="154"/>
      <c r="SYA236" s="154"/>
      <c r="SYB236" s="154"/>
      <c r="SYC236" s="154"/>
      <c r="SYD236" s="154"/>
      <c r="SYE236" s="154"/>
      <c r="SYF236" s="154"/>
      <c r="SYG236" s="154"/>
      <c r="SYH236" s="154"/>
      <c r="SYI236" s="154"/>
      <c r="SYJ236" s="154"/>
      <c r="SYK236" s="154"/>
      <c r="SYL236" s="154"/>
      <c r="SYM236" s="154"/>
      <c r="SYN236" s="154"/>
      <c r="SYO236" s="154"/>
      <c r="SYP236" s="154"/>
      <c r="SYQ236" s="154"/>
      <c r="SYR236" s="154"/>
      <c r="SYS236" s="154"/>
      <c r="SYT236" s="154"/>
      <c r="SYU236" s="154"/>
      <c r="SYV236" s="154"/>
      <c r="SYW236" s="154"/>
      <c r="SYX236" s="154"/>
      <c r="SYY236" s="154"/>
      <c r="SYZ236" s="154"/>
      <c r="SZA236" s="154"/>
      <c r="SZB236" s="154"/>
      <c r="SZC236" s="154"/>
      <c r="SZD236" s="154"/>
      <c r="SZE236" s="154"/>
      <c r="SZF236" s="154"/>
      <c r="SZG236" s="154"/>
      <c r="SZH236" s="154"/>
      <c r="SZI236" s="154"/>
      <c r="SZJ236" s="154"/>
      <c r="SZK236" s="154"/>
      <c r="SZL236" s="154"/>
      <c r="SZM236" s="154"/>
      <c r="SZN236" s="154"/>
      <c r="SZO236" s="154"/>
      <c r="SZP236" s="154"/>
      <c r="SZQ236" s="154"/>
      <c r="SZR236" s="154"/>
      <c r="SZS236" s="154"/>
      <c r="SZT236" s="154"/>
      <c r="SZU236" s="154"/>
      <c r="SZV236" s="154"/>
      <c r="SZW236" s="154"/>
      <c r="SZX236" s="154"/>
      <c r="SZY236" s="154"/>
      <c r="SZZ236" s="154"/>
      <c r="TAA236" s="154"/>
      <c r="TAB236" s="154"/>
      <c r="TAC236" s="154"/>
      <c r="TAD236" s="154"/>
      <c r="TAE236" s="154"/>
      <c r="TAF236" s="154"/>
      <c r="TAG236" s="154"/>
      <c r="TAH236" s="154"/>
      <c r="TAI236" s="154"/>
      <c r="TAJ236" s="154"/>
      <c r="TAK236" s="154"/>
      <c r="TAL236" s="154"/>
      <c r="TAM236" s="154"/>
      <c r="TAN236" s="154"/>
      <c r="TAO236" s="154"/>
      <c r="TAP236" s="154"/>
      <c r="TAQ236" s="154"/>
      <c r="TAR236" s="154"/>
      <c r="TAS236" s="154"/>
      <c r="TAT236" s="154"/>
      <c r="TAU236" s="154"/>
      <c r="TAV236" s="154"/>
      <c r="TAW236" s="154"/>
      <c r="TAX236" s="154"/>
      <c r="TAY236" s="154"/>
      <c r="TAZ236" s="154"/>
      <c r="TBA236" s="154"/>
      <c r="TBB236" s="154"/>
      <c r="TBC236" s="154"/>
      <c r="TBD236" s="154"/>
      <c r="TBE236" s="154"/>
      <c r="TBF236" s="154"/>
      <c r="TBG236" s="154"/>
      <c r="TBH236" s="154"/>
      <c r="TBI236" s="154"/>
      <c r="TBJ236" s="154"/>
      <c r="TBK236" s="154"/>
      <c r="TBL236" s="154"/>
      <c r="TBM236" s="154"/>
      <c r="TBN236" s="154"/>
      <c r="TBO236" s="154"/>
      <c r="TBP236" s="154"/>
      <c r="TBQ236" s="154"/>
      <c r="TBR236" s="154"/>
      <c r="TBS236" s="154"/>
      <c r="TBT236" s="154"/>
      <c r="TBU236" s="154"/>
      <c r="TBV236" s="154"/>
      <c r="TBW236" s="154"/>
      <c r="TBX236" s="154"/>
      <c r="TBY236" s="154"/>
      <c r="TBZ236" s="154"/>
      <c r="TCA236" s="154"/>
      <c r="TCB236" s="154"/>
      <c r="TCC236" s="154"/>
      <c r="TCD236" s="154"/>
      <c r="TCE236" s="154"/>
      <c r="TCF236" s="154"/>
      <c r="TCG236" s="154"/>
      <c r="TCH236" s="154"/>
      <c r="TCI236" s="154"/>
      <c r="TCJ236" s="154"/>
      <c r="TCK236" s="154"/>
      <c r="TCL236" s="154"/>
      <c r="TCM236" s="154"/>
      <c r="TCN236" s="154"/>
      <c r="TCO236" s="154"/>
      <c r="TCP236" s="154"/>
      <c r="TCQ236" s="154"/>
      <c r="TCR236" s="154"/>
      <c r="TCS236" s="154"/>
      <c r="TCT236" s="154"/>
      <c r="TCU236" s="154"/>
      <c r="TCV236" s="154"/>
      <c r="TCW236" s="154"/>
      <c r="TCX236" s="154"/>
      <c r="TCY236" s="154"/>
      <c r="TCZ236" s="154"/>
      <c r="TDA236" s="154"/>
      <c r="TDB236" s="154"/>
      <c r="TDC236" s="154"/>
      <c r="TDD236" s="154"/>
      <c r="TDE236" s="154"/>
      <c r="TDF236" s="154"/>
      <c r="TDG236" s="154"/>
      <c r="TDH236" s="154"/>
      <c r="TDI236" s="154"/>
      <c r="TDJ236" s="154"/>
      <c r="TDK236" s="154"/>
      <c r="TDL236" s="154"/>
      <c r="TDM236" s="154"/>
      <c r="TDN236" s="154"/>
      <c r="TDO236" s="154"/>
      <c r="TDP236" s="154"/>
      <c r="TDQ236" s="154"/>
      <c r="TDR236" s="154"/>
      <c r="TDS236" s="154"/>
      <c r="TDT236" s="154"/>
      <c r="TDU236" s="154"/>
      <c r="TDV236" s="154"/>
      <c r="TDW236" s="154"/>
      <c r="TDX236" s="154"/>
      <c r="TDY236" s="154"/>
      <c r="TDZ236" s="154"/>
      <c r="TEA236" s="154"/>
      <c r="TEB236" s="154"/>
      <c r="TEC236" s="154"/>
      <c r="TED236" s="154"/>
      <c r="TEE236" s="154"/>
      <c r="TEF236" s="154"/>
      <c r="TEG236" s="154"/>
      <c r="TEH236" s="154"/>
      <c r="TEI236" s="154"/>
      <c r="TEJ236" s="154"/>
      <c r="TEK236" s="154"/>
      <c r="TEL236" s="154"/>
      <c r="TEM236" s="154"/>
      <c r="TEN236" s="154"/>
      <c r="TEO236" s="154"/>
      <c r="TEP236" s="154"/>
      <c r="TEQ236" s="154"/>
      <c r="TER236" s="154"/>
      <c r="TES236" s="154"/>
      <c r="TET236" s="154"/>
      <c r="TEU236" s="154"/>
      <c r="TEV236" s="154"/>
      <c r="TEW236" s="154"/>
      <c r="TEX236" s="154"/>
      <c r="TEY236" s="154"/>
      <c r="TEZ236" s="154"/>
      <c r="TFA236" s="154"/>
      <c r="TFB236" s="154"/>
      <c r="TFC236" s="154"/>
      <c r="TFD236" s="154"/>
      <c r="TFE236" s="154"/>
      <c r="TFF236" s="154"/>
      <c r="TFG236" s="154"/>
      <c r="TFH236" s="154"/>
      <c r="TFI236" s="154"/>
      <c r="TFJ236" s="154"/>
      <c r="TFK236" s="154"/>
      <c r="TFL236" s="154"/>
      <c r="TFM236" s="154"/>
      <c r="TFN236" s="154"/>
      <c r="TFO236" s="154"/>
      <c r="TFP236" s="154"/>
      <c r="TFQ236" s="154"/>
      <c r="TFR236" s="154"/>
      <c r="TFS236" s="154"/>
      <c r="TFT236" s="154"/>
      <c r="TFU236" s="154"/>
      <c r="TFV236" s="154"/>
      <c r="TFW236" s="154"/>
      <c r="TFX236" s="154"/>
      <c r="TFY236" s="154"/>
      <c r="TFZ236" s="154"/>
      <c r="TGA236" s="154"/>
      <c r="TGB236" s="154"/>
      <c r="TGC236" s="154"/>
      <c r="TGD236" s="154"/>
      <c r="TGE236" s="154"/>
      <c r="TGF236" s="154"/>
      <c r="TGG236" s="154"/>
      <c r="TGH236" s="154"/>
      <c r="TGI236" s="154"/>
      <c r="TGJ236" s="154"/>
      <c r="TGK236" s="154"/>
      <c r="TGL236" s="154"/>
      <c r="TGM236" s="154"/>
      <c r="TGN236" s="154"/>
      <c r="TGO236" s="154"/>
      <c r="TGP236" s="154"/>
      <c r="TGQ236" s="154"/>
      <c r="TGR236" s="154"/>
      <c r="TGS236" s="154"/>
      <c r="TGT236" s="154"/>
      <c r="TGU236" s="154"/>
      <c r="TGV236" s="154"/>
      <c r="TGW236" s="154"/>
      <c r="TGX236" s="154"/>
      <c r="TGY236" s="154"/>
      <c r="TGZ236" s="154"/>
      <c r="THA236" s="154"/>
      <c r="THB236" s="154"/>
      <c r="THC236" s="154"/>
      <c r="THD236" s="154"/>
      <c r="THE236" s="154"/>
      <c r="THF236" s="154"/>
      <c r="THG236" s="154"/>
      <c r="THH236" s="154"/>
      <c r="THI236" s="154"/>
      <c r="THJ236" s="154"/>
      <c r="THK236" s="154"/>
      <c r="THL236" s="154"/>
      <c r="THM236" s="154"/>
      <c r="THN236" s="154"/>
      <c r="THO236" s="154"/>
      <c r="THP236" s="154"/>
      <c r="THQ236" s="154"/>
      <c r="THR236" s="154"/>
      <c r="THS236" s="154"/>
      <c r="THT236" s="154"/>
      <c r="THU236" s="154"/>
      <c r="THV236" s="154"/>
      <c r="THW236" s="154"/>
      <c r="THX236" s="154"/>
      <c r="THY236" s="154"/>
      <c r="THZ236" s="154"/>
      <c r="TIA236" s="154"/>
      <c r="TIB236" s="154"/>
      <c r="TIC236" s="154"/>
      <c r="TID236" s="154"/>
      <c r="TIE236" s="154"/>
      <c r="TIF236" s="154"/>
      <c r="TIG236" s="154"/>
      <c r="TIH236" s="154"/>
      <c r="TII236" s="154"/>
      <c r="TIJ236" s="154"/>
      <c r="TIK236" s="154"/>
      <c r="TIL236" s="154"/>
      <c r="TIM236" s="154"/>
      <c r="TIN236" s="154"/>
      <c r="TIO236" s="154"/>
      <c r="TIP236" s="154"/>
      <c r="TIQ236" s="154"/>
      <c r="TIR236" s="154"/>
      <c r="TIS236" s="154"/>
      <c r="TIT236" s="154"/>
      <c r="TIU236" s="154"/>
      <c r="TIV236" s="154"/>
      <c r="TIW236" s="154"/>
      <c r="TIX236" s="154"/>
      <c r="TIY236" s="154"/>
      <c r="TIZ236" s="154"/>
      <c r="TJA236" s="154"/>
      <c r="TJB236" s="154"/>
      <c r="TJC236" s="154"/>
      <c r="TJD236" s="154"/>
      <c r="TJE236" s="154"/>
      <c r="TJF236" s="154"/>
      <c r="TJG236" s="154"/>
      <c r="TJH236" s="154"/>
      <c r="TJI236" s="154"/>
      <c r="TJJ236" s="154"/>
      <c r="TJK236" s="154"/>
      <c r="TJL236" s="154"/>
      <c r="TJM236" s="154"/>
      <c r="TJN236" s="154"/>
      <c r="TJO236" s="154"/>
      <c r="TJP236" s="154"/>
      <c r="TJQ236" s="154"/>
      <c r="TJR236" s="154"/>
      <c r="TJS236" s="154"/>
      <c r="TJT236" s="154"/>
      <c r="TJU236" s="154"/>
      <c r="TJV236" s="154"/>
      <c r="TJW236" s="154"/>
      <c r="TJX236" s="154"/>
      <c r="TJY236" s="154"/>
      <c r="TJZ236" s="154"/>
      <c r="TKA236" s="154"/>
      <c r="TKB236" s="154"/>
      <c r="TKC236" s="154"/>
      <c r="TKD236" s="154"/>
      <c r="TKE236" s="154"/>
      <c r="TKF236" s="154"/>
      <c r="TKG236" s="154"/>
      <c r="TKH236" s="154"/>
      <c r="TKI236" s="154"/>
      <c r="TKJ236" s="154"/>
      <c r="TKK236" s="154"/>
      <c r="TKL236" s="154"/>
      <c r="TKM236" s="154"/>
      <c r="TKN236" s="154"/>
      <c r="TKO236" s="154"/>
      <c r="TKP236" s="154"/>
      <c r="TKQ236" s="154"/>
      <c r="TKR236" s="154"/>
      <c r="TKS236" s="154"/>
      <c r="TKT236" s="154"/>
      <c r="TKU236" s="154"/>
      <c r="TKV236" s="154"/>
      <c r="TKW236" s="154"/>
      <c r="TKX236" s="154"/>
      <c r="TKY236" s="154"/>
      <c r="TKZ236" s="154"/>
      <c r="TLA236" s="154"/>
      <c r="TLB236" s="154"/>
      <c r="TLC236" s="154"/>
      <c r="TLD236" s="154"/>
      <c r="TLE236" s="154"/>
      <c r="TLF236" s="154"/>
      <c r="TLG236" s="154"/>
      <c r="TLH236" s="154"/>
      <c r="TLI236" s="154"/>
      <c r="TLJ236" s="154"/>
      <c r="TLK236" s="154"/>
      <c r="TLL236" s="154"/>
      <c r="TLM236" s="154"/>
      <c r="TLN236" s="154"/>
      <c r="TLO236" s="154"/>
      <c r="TLP236" s="154"/>
      <c r="TLQ236" s="154"/>
      <c r="TLR236" s="154"/>
      <c r="TLS236" s="154"/>
      <c r="TLT236" s="154"/>
      <c r="TLU236" s="154"/>
      <c r="TLV236" s="154"/>
      <c r="TLW236" s="154"/>
      <c r="TLX236" s="154"/>
      <c r="TLY236" s="154"/>
      <c r="TLZ236" s="154"/>
      <c r="TMA236" s="154"/>
      <c r="TMB236" s="154"/>
      <c r="TMC236" s="154"/>
      <c r="TMD236" s="154"/>
      <c r="TME236" s="154"/>
      <c r="TMF236" s="154"/>
      <c r="TMG236" s="154"/>
      <c r="TMH236" s="154"/>
      <c r="TMI236" s="154"/>
      <c r="TMJ236" s="154"/>
      <c r="TMK236" s="154"/>
      <c r="TML236" s="154"/>
      <c r="TMM236" s="154"/>
      <c r="TMN236" s="154"/>
      <c r="TMO236" s="154"/>
      <c r="TMP236" s="154"/>
      <c r="TMQ236" s="154"/>
      <c r="TMR236" s="154"/>
      <c r="TMS236" s="154"/>
      <c r="TMT236" s="154"/>
      <c r="TMU236" s="154"/>
      <c r="TMV236" s="154"/>
      <c r="TMW236" s="154"/>
      <c r="TMX236" s="154"/>
      <c r="TMY236" s="154"/>
      <c r="TMZ236" s="154"/>
      <c r="TNA236" s="154"/>
      <c r="TNB236" s="154"/>
      <c r="TNC236" s="154"/>
      <c r="TND236" s="154"/>
      <c r="TNE236" s="154"/>
      <c r="TNF236" s="154"/>
      <c r="TNG236" s="154"/>
      <c r="TNH236" s="154"/>
      <c r="TNI236" s="154"/>
      <c r="TNJ236" s="154"/>
      <c r="TNK236" s="154"/>
      <c r="TNL236" s="154"/>
      <c r="TNM236" s="154"/>
      <c r="TNN236" s="154"/>
      <c r="TNO236" s="154"/>
      <c r="TNP236" s="154"/>
      <c r="TNQ236" s="154"/>
      <c r="TNR236" s="154"/>
      <c r="TNS236" s="154"/>
      <c r="TNT236" s="154"/>
      <c r="TNU236" s="154"/>
      <c r="TNV236" s="154"/>
      <c r="TNW236" s="154"/>
      <c r="TNX236" s="154"/>
      <c r="TNY236" s="154"/>
      <c r="TNZ236" s="154"/>
      <c r="TOA236" s="154"/>
      <c r="TOB236" s="154"/>
      <c r="TOC236" s="154"/>
      <c r="TOD236" s="154"/>
      <c r="TOE236" s="154"/>
      <c r="TOF236" s="154"/>
      <c r="TOG236" s="154"/>
      <c r="TOH236" s="154"/>
      <c r="TOI236" s="154"/>
      <c r="TOJ236" s="154"/>
      <c r="TOK236" s="154"/>
      <c r="TOL236" s="154"/>
      <c r="TOM236" s="154"/>
      <c r="TON236" s="154"/>
      <c r="TOO236" s="154"/>
      <c r="TOP236" s="154"/>
      <c r="TOQ236" s="154"/>
      <c r="TOR236" s="154"/>
      <c r="TOS236" s="154"/>
      <c r="TOT236" s="154"/>
      <c r="TOU236" s="154"/>
      <c r="TOV236" s="154"/>
      <c r="TOW236" s="154"/>
      <c r="TOX236" s="154"/>
      <c r="TOY236" s="154"/>
      <c r="TOZ236" s="154"/>
      <c r="TPA236" s="154"/>
      <c r="TPB236" s="154"/>
      <c r="TPC236" s="154"/>
      <c r="TPD236" s="154"/>
      <c r="TPE236" s="154"/>
      <c r="TPF236" s="154"/>
      <c r="TPG236" s="154"/>
      <c r="TPH236" s="154"/>
      <c r="TPI236" s="154"/>
      <c r="TPJ236" s="154"/>
      <c r="TPK236" s="154"/>
      <c r="TPL236" s="154"/>
      <c r="TPM236" s="154"/>
      <c r="TPN236" s="154"/>
      <c r="TPO236" s="154"/>
      <c r="TPP236" s="154"/>
      <c r="TPQ236" s="154"/>
      <c r="TPR236" s="154"/>
      <c r="TPS236" s="154"/>
      <c r="TPT236" s="154"/>
      <c r="TPU236" s="154"/>
      <c r="TPV236" s="154"/>
      <c r="TPW236" s="154"/>
      <c r="TPX236" s="154"/>
      <c r="TPY236" s="154"/>
      <c r="TPZ236" s="154"/>
      <c r="TQA236" s="154"/>
      <c r="TQB236" s="154"/>
      <c r="TQC236" s="154"/>
      <c r="TQD236" s="154"/>
      <c r="TQE236" s="154"/>
      <c r="TQF236" s="154"/>
      <c r="TQG236" s="154"/>
      <c r="TQH236" s="154"/>
      <c r="TQI236" s="154"/>
      <c r="TQJ236" s="154"/>
      <c r="TQK236" s="154"/>
      <c r="TQL236" s="154"/>
      <c r="TQM236" s="154"/>
      <c r="TQN236" s="154"/>
      <c r="TQO236" s="154"/>
      <c r="TQP236" s="154"/>
      <c r="TQQ236" s="154"/>
      <c r="TQR236" s="154"/>
      <c r="TQS236" s="154"/>
      <c r="TQT236" s="154"/>
      <c r="TQU236" s="154"/>
      <c r="TQV236" s="154"/>
      <c r="TQW236" s="154"/>
      <c r="TQX236" s="154"/>
      <c r="TQY236" s="154"/>
      <c r="TQZ236" s="154"/>
      <c r="TRA236" s="154"/>
      <c r="TRB236" s="154"/>
      <c r="TRC236" s="154"/>
      <c r="TRD236" s="154"/>
      <c r="TRE236" s="154"/>
      <c r="TRF236" s="154"/>
      <c r="TRG236" s="154"/>
      <c r="TRH236" s="154"/>
      <c r="TRI236" s="154"/>
      <c r="TRJ236" s="154"/>
      <c r="TRK236" s="154"/>
      <c r="TRL236" s="154"/>
      <c r="TRM236" s="154"/>
      <c r="TRN236" s="154"/>
      <c r="TRO236" s="154"/>
      <c r="TRP236" s="154"/>
      <c r="TRQ236" s="154"/>
      <c r="TRR236" s="154"/>
      <c r="TRS236" s="154"/>
      <c r="TRT236" s="154"/>
      <c r="TRU236" s="154"/>
      <c r="TRV236" s="154"/>
      <c r="TRW236" s="154"/>
      <c r="TRX236" s="154"/>
      <c r="TRY236" s="154"/>
      <c r="TRZ236" s="154"/>
      <c r="TSA236" s="154"/>
      <c r="TSB236" s="154"/>
      <c r="TSC236" s="154"/>
      <c r="TSD236" s="154"/>
      <c r="TSE236" s="154"/>
      <c r="TSF236" s="154"/>
      <c r="TSG236" s="154"/>
      <c r="TSH236" s="154"/>
      <c r="TSI236" s="154"/>
      <c r="TSJ236" s="154"/>
      <c r="TSK236" s="154"/>
      <c r="TSL236" s="154"/>
      <c r="TSM236" s="154"/>
      <c r="TSN236" s="154"/>
      <c r="TSO236" s="154"/>
      <c r="TSP236" s="154"/>
      <c r="TSQ236" s="154"/>
      <c r="TSR236" s="154"/>
      <c r="TSS236" s="154"/>
      <c r="TST236" s="154"/>
      <c r="TSU236" s="154"/>
      <c r="TSV236" s="154"/>
      <c r="TSW236" s="154"/>
      <c r="TSX236" s="154"/>
      <c r="TSY236" s="154"/>
      <c r="TSZ236" s="154"/>
      <c r="TTA236" s="154"/>
      <c r="TTB236" s="154"/>
      <c r="TTC236" s="154"/>
      <c r="TTD236" s="154"/>
      <c r="TTE236" s="154"/>
      <c r="TTF236" s="154"/>
      <c r="TTG236" s="154"/>
      <c r="TTH236" s="154"/>
      <c r="TTI236" s="154"/>
      <c r="TTJ236" s="154"/>
      <c r="TTK236" s="154"/>
      <c r="TTL236" s="154"/>
      <c r="TTM236" s="154"/>
      <c r="TTN236" s="154"/>
      <c r="TTO236" s="154"/>
      <c r="TTP236" s="154"/>
      <c r="TTQ236" s="154"/>
      <c r="TTR236" s="154"/>
      <c r="TTS236" s="154"/>
      <c r="TTT236" s="154"/>
      <c r="TTU236" s="154"/>
      <c r="TTV236" s="154"/>
      <c r="TTW236" s="154"/>
      <c r="TTX236" s="154"/>
      <c r="TTY236" s="154"/>
      <c r="TTZ236" s="154"/>
      <c r="TUA236" s="154"/>
      <c r="TUB236" s="154"/>
      <c r="TUC236" s="154"/>
      <c r="TUD236" s="154"/>
      <c r="TUE236" s="154"/>
      <c r="TUF236" s="154"/>
      <c r="TUG236" s="154"/>
      <c r="TUH236" s="154"/>
      <c r="TUI236" s="154"/>
      <c r="TUJ236" s="154"/>
      <c r="TUK236" s="154"/>
      <c r="TUL236" s="154"/>
      <c r="TUM236" s="154"/>
      <c r="TUN236" s="154"/>
      <c r="TUO236" s="154"/>
      <c r="TUP236" s="154"/>
      <c r="TUQ236" s="154"/>
      <c r="TUR236" s="154"/>
      <c r="TUS236" s="154"/>
      <c r="TUT236" s="154"/>
      <c r="TUU236" s="154"/>
      <c r="TUV236" s="154"/>
      <c r="TUW236" s="154"/>
      <c r="TUX236" s="154"/>
      <c r="TUY236" s="154"/>
      <c r="TUZ236" s="154"/>
      <c r="TVA236" s="154"/>
      <c r="TVB236" s="154"/>
      <c r="TVC236" s="154"/>
      <c r="TVD236" s="154"/>
      <c r="TVE236" s="154"/>
      <c r="TVF236" s="154"/>
      <c r="TVG236" s="154"/>
      <c r="TVH236" s="154"/>
      <c r="TVI236" s="154"/>
      <c r="TVJ236" s="154"/>
      <c r="TVK236" s="154"/>
      <c r="TVL236" s="154"/>
      <c r="TVM236" s="154"/>
      <c r="TVN236" s="154"/>
      <c r="TVO236" s="154"/>
      <c r="TVP236" s="154"/>
      <c r="TVQ236" s="154"/>
      <c r="TVR236" s="154"/>
      <c r="TVS236" s="154"/>
      <c r="TVT236" s="154"/>
      <c r="TVU236" s="154"/>
      <c r="TVV236" s="154"/>
      <c r="TVW236" s="154"/>
      <c r="TVX236" s="154"/>
      <c r="TVY236" s="154"/>
      <c r="TVZ236" s="154"/>
      <c r="TWA236" s="154"/>
      <c r="TWB236" s="154"/>
      <c r="TWC236" s="154"/>
      <c r="TWD236" s="154"/>
      <c r="TWE236" s="154"/>
      <c r="TWF236" s="154"/>
      <c r="TWG236" s="154"/>
      <c r="TWH236" s="154"/>
      <c r="TWI236" s="154"/>
      <c r="TWJ236" s="154"/>
      <c r="TWK236" s="154"/>
      <c r="TWL236" s="154"/>
      <c r="TWM236" s="154"/>
      <c r="TWN236" s="154"/>
      <c r="TWO236" s="154"/>
      <c r="TWP236" s="154"/>
      <c r="TWQ236" s="154"/>
      <c r="TWR236" s="154"/>
      <c r="TWS236" s="154"/>
      <c r="TWT236" s="154"/>
      <c r="TWU236" s="154"/>
      <c r="TWV236" s="154"/>
      <c r="TWW236" s="154"/>
      <c r="TWX236" s="154"/>
      <c r="TWY236" s="154"/>
      <c r="TWZ236" s="154"/>
      <c r="TXA236" s="154"/>
      <c r="TXB236" s="154"/>
      <c r="TXC236" s="154"/>
      <c r="TXD236" s="154"/>
      <c r="TXE236" s="154"/>
      <c r="TXF236" s="154"/>
      <c r="TXG236" s="154"/>
      <c r="TXH236" s="154"/>
      <c r="TXI236" s="154"/>
      <c r="TXJ236" s="154"/>
      <c r="TXK236" s="154"/>
      <c r="TXL236" s="154"/>
      <c r="TXM236" s="154"/>
      <c r="TXN236" s="154"/>
      <c r="TXO236" s="154"/>
      <c r="TXP236" s="154"/>
      <c r="TXQ236" s="154"/>
      <c r="TXR236" s="154"/>
      <c r="TXS236" s="154"/>
      <c r="TXT236" s="154"/>
      <c r="TXU236" s="154"/>
      <c r="TXV236" s="154"/>
      <c r="TXW236" s="154"/>
      <c r="TXX236" s="154"/>
      <c r="TXY236" s="154"/>
      <c r="TXZ236" s="154"/>
      <c r="TYA236" s="154"/>
      <c r="TYB236" s="154"/>
      <c r="TYC236" s="154"/>
      <c r="TYD236" s="154"/>
      <c r="TYE236" s="154"/>
      <c r="TYF236" s="154"/>
      <c r="TYG236" s="154"/>
      <c r="TYH236" s="154"/>
      <c r="TYI236" s="154"/>
      <c r="TYJ236" s="154"/>
      <c r="TYK236" s="154"/>
      <c r="TYL236" s="154"/>
      <c r="TYM236" s="154"/>
      <c r="TYN236" s="154"/>
      <c r="TYO236" s="154"/>
      <c r="TYP236" s="154"/>
      <c r="TYQ236" s="154"/>
      <c r="TYR236" s="154"/>
      <c r="TYS236" s="154"/>
      <c r="TYT236" s="154"/>
      <c r="TYU236" s="154"/>
      <c r="TYV236" s="154"/>
      <c r="TYW236" s="154"/>
      <c r="TYX236" s="154"/>
      <c r="TYY236" s="154"/>
      <c r="TYZ236" s="154"/>
      <c r="TZA236" s="154"/>
      <c r="TZB236" s="154"/>
      <c r="TZC236" s="154"/>
      <c r="TZD236" s="154"/>
      <c r="TZE236" s="154"/>
      <c r="TZF236" s="154"/>
      <c r="TZG236" s="154"/>
      <c r="TZH236" s="154"/>
      <c r="TZI236" s="154"/>
      <c r="TZJ236" s="154"/>
      <c r="TZK236" s="154"/>
      <c r="TZL236" s="154"/>
      <c r="TZM236" s="154"/>
      <c r="TZN236" s="154"/>
      <c r="TZO236" s="154"/>
      <c r="TZP236" s="154"/>
      <c r="TZQ236" s="154"/>
      <c r="TZR236" s="154"/>
      <c r="TZS236" s="154"/>
      <c r="TZT236" s="154"/>
      <c r="TZU236" s="154"/>
      <c r="TZV236" s="154"/>
      <c r="TZW236" s="154"/>
      <c r="TZX236" s="154"/>
      <c r="TZY236" s="154"/>
      <c r="TZZ236" s="154"/>
      <c r="UAA236" s="154"/>
      <c r="UAB236" s="154"/>
      <c r="UAC236" s="154"/>
      <c r="UAD236" s="154"/>
      <c r="UAE236" s="154"/>
      <c r="UAF236" s="154"/>
      <c r="UAG236" s="154"/>
      <c r="UAH236" s="154"/>
      <c r="UAI236" s="154"/>
      <c r="UAJ236" s="154"/>
      <c r="UAK236" s="154"/>
      <c r="UAL236" s="154"/>
      <c r="UAM236" s="154"/>
      <c r="UAN236" s="154"/>
      <c r="UAO236" s="154"/>
      <c r="UAP236" s="154"/>
      <c r="UAQ236" s="154"/>
      <c r="UAR236" s="154"/>
      <c r="UAS236" s="154"/>
      <c r="UAT236" s="154"/>
      <c r="UAU236" s="154"/>
      <c r="UAV236" s="154"/>
      <c r="UAW236" s="154"/>
      <c r="UAX236" s="154"/>
      <c r="UAY236" s="154"/>
      <c r="UAZ236" s="154"/>
      <c r="UBA236" s="154"/>
      <c r="UBB236" s="154"/>
      <c r="UBC236" s="154"/>
      <c r="UBD236" s="154"/>
      <c r="UBE236" s="154"/>
      <c r="UBF236" s="154"/>
      <c r="UBG236" s="154"/>
      <c r="UBH236" s="154"/>
      <c r="UBI236" s="154"/>
      <c r="UBJ236" s="154"/>
      <c r="UBK236" s="154"/>
      <c r="UBL236" s="154"/>
      <c r="UBM236" s="154"/>
      <c r="UBN236" s="154"/>
      <c r="UBO236" s="154"/>
      <c r="UBP236" s="154"/>
      <c r="UBQ236" s="154"/>
      <c r="UBR236" s="154"/>
      <c r="UBS236" s="154"/>
      <c r="UBT236" s="154"/>
      <c r="UBU236" s="154"/>
      <c r="UBV236" s="154"/>
      <c r="UBW236" s="154"/>
      <c r="UBX236" s="154"/>
      <c r="UBY236" s="154"/>
      <c r="UBZ236" s="154"/>
      <c r="UCA236" s="154"/>
      <c r="UCB236" s="154"/>
      <c r="UCC236" s="154"/>
      <c r="UCD236" s="154"/>
      <c r="UCE236" s="154"/>
      <c r="UCF236" s="154"/>
      <c r="UCG236" s="154"/>
      <c r="UCH236" s="154"/>
      <c r="UCI236" s="154"/>
      <c r="UCJ236" s="154"/>
      <c r="UCK236" s="154"/>
      <c r="UCL236" s="154"/>
      <c r="UCM236" s="154"/>
      <c r="UCN236" s="154"/>
      <c r="UCO236" s="154"/>
      <c r="UCP236" s="154"/>
      <c r="UCQ236" s="154"/>
      <c r="UCR236" s="154"/>
      <c r="UCS236" s="154"/>
      <c r="UCT236" s="154"/>
      <c r="UCU236" s="154"/>
      <c r="UCV236" s="154"/>
      <c r="UCW236" s="154"/>
      <c r="UCX236" s="154"/>
      <c r="UCY236" s="154"/>
      <c r="UCZ236" s="154"/>
      <c r="UDA236" s="154"/>
      <c r="UDB236" s="154"/>
      <c r="UDC236" s="154"/>
      <c r="UDD236" s="154"/>
      <c r="UDE236" s="154"/>
      <c r="UDF236" s="154"/>
      <c r="UDG236" s="154"/>
      <c r="UDH236" s="154"/>
      <c r="UDI236" s="154"/>
      <c r="UDJ236" s="154"/>
      <c r="UDK236" s="154"/>
      <c r="UDL236" s="154"/>
      <c r="UDM236" s="154"/>
      <c r="UDN236" s="154"/>
      <c r="UDO236" s="154"/>
      <c r="UDP236" s="154"/>
      <c r="UDQ236" s="154"/>
      <c r="UDR236" s="154"/>
      <c r="UDS236" s="154"/>
      <c r="UDT236" s="154"/>
      <c r="UDU236" s="154"/>
      <c r="UDV236" s="154"/>
      <c r="UDW236" s="154"/>
      <c r="UDX236" s="154"/>
      <c r="UDY236" s="154"/>
      <c r="UDZ236" s="154"/>
      <c r="UEA236" s="154"/>
      <c r="UEB236" s="154"/>
      <c r="UEC236" s="154"/>
      <c r="UED236" s="154"/>
      <c r="UEE236" s="154"/>
      <c r="UEF236" s="154"/>
      <c r="UEG236" s="154"/>
      <c r="UEH236" s="154"/>
      <c r="UEI236" s="154"/>
      <c r="UEJ236" s="154"/>
      <c r="UEK236" s="154"/>
      <c r="UEL236" s="154"/>
      <c r="UEM236" s="154"/>
      <c r="UEN236" s="154"/>
      <c r="UEO236" s="154"/>
      <c r="UEP236" s="154"/>
      <c r="UEQ236" s="154"/>
      <c r="UER236" s="154"/>
      <c r="UES236" s="154"/>
      <c r="UET236" s="154"/>
      <c r="UEU236" s="154"/>
      <c r="UEV236" s="154"/>
      <c r="UEW236" s="154"/>
      <c r="UEX236" s="154"/>
      <c r="UEY236" s="154"/>
      <c r="UEZ236" s="154"/>
      <c r="UFA236" s="154"/>
      <c r="UFB236" s="154"/>
      <c r="UFC236" s="154"/>
      <c r="UFD236" s="154"/>
      <c r="UFE236" s="154"/>
      <c r="UFF236" s="154"/>
      <c r="UFG236" s="154"/>
      <c r="UFH236" s="154"/>
      <c r="UFI236" s="154"/>
      <c r="UFJ236" s="154"/>
      <c r="UFK236" s="154"/>
      <c r="UFL236" s="154"/>
      <c r="UFM236" s="154"/>
      <c r="UFN236" s="154"/>
      <c r="UFO236" s="154"/>
      <c r="UFP236" s="154"/>
      <c r="UFQ236" s="154"/>
      <c r="UFR236" s="154"/>
      <c r="UFS236" s="154"/>
      <c r="UFT236" s="154"/>
      <c r="UFU236" s="154"/>
      <c r="UFV236" s="154"/>
      <c r="UFW236" s="154"/>
      <c r="UFX236" s="154"/>
      <c r="UFY236" s="154"/>
      <c r="UFZ236" s="154"/>
      <c r="UGA236" s="154"/>
      <c r="UGB236" s="154"/>
      <c r="UGC236" s="154"/>
      <c r="UGD236" s="154"/>
      <c r="UGE236" s="154"/>
      <c r="UGF236" s="154"/>
      <c r="UGG236" s="154"/>
      <c r="UGH236" s="154"/>
      <c r="UGI236" s="154"/>
      <c r="UGJ236" s="154"/>
      <c r="UGK236" s="154"/>
      <c r="UGL236" s="154"/>
      <c r="UGM236" s="154"/>
      <c r="UGN236" s="154"/>
      <c r="UGO236" s="154"/>
      <c r="UGP236" s="154"/>
      <c r="UGQ236" s="154"/>
      <c r="UGR236" s="154"/>
      <c r="UGS236" s="154"/>
      <c r="UGT236" s="154"/>
      <c r="UGU236" s="154"/>
      <c r="UGV236" s="154"/>
      <c r="UGW236" s="154"/>
      <c r="UGX236" s="154"/>
      <c r="UGY236" s="154"/>
      <c r="UGZ236" s="154"/>
      <c r="UHA236" s="154"/>
      <c r="UHB236" s="154"/>
      <c r="UHC236" s="154"/>
      <c r="UHD236" s="154"/>
      <c r="UHE236" s="154"/>
      <c r="UHF236" s="154"/>
      <c r="UHG236" s="154"/>
      <c r="UHH236" s="154"/>
      <c r="UHI236" s="154"/>
      <c r="UHJ236" s="154"/>
      <c r="UHK236" s="154"/>
      <c r="UHL236" s="154"/>
      <c r="UHM236" s="154"/>
      <c r="UHN236" s="154"/>
      <c r="UHO236" s="154"/>
      <c r="UHP236" s="154"/>
      <c r="UHQ236" s="154"/>
      <c r="UHR236" s="154"/>
      <c r="UHS236" s="154"/>
      <c r="UHT236" s="154"/>
      <c r="UHU236" s="154"/>
      <c r="UHV236" s="154"/>
      <c r="UHW236" s="154"/>
      <c r="UHX236" s="154"/>
      <c r="UHY236" s="154"/>
      <c r="UHZ236" s="154"/>
      <c r="UIA236" s="154"/>
      <c r="UIB236" s="154"/>
      <c r="UIC236" s="154"/>
      <c r="UID236" s="154"/>
      <c r="UIE236" s="154"/>
      <c r="UIF236" s="154"/>
      <c r="UIG236" s="154"/>
      <c r="UIH236" s="154"/>
      <c r="UII236" s="154"/>
      <c r="UIJ236" s="154"/>
      <c r="UIK236" s="154"/>
      <c r="UIL236" s="154"/>
      <c r="UIM236" s="154"/>
      <c r="UIN236" s="154"/>
      <c r="UIO236" s="154"/>
      <c r="UIP236" s="154"/>
      <c r="UIQ236" s="154"/>
      <c r="UIR236" s="154"/>
      <c r="UIS236" s="154"/>
      <c r="UIT236" s="154"/>
      <c r="UIU236" s="154"/>
      <c r="UIV236" s="154"/>
      <c r="UIW236" s="154"/>
      <c r="UIX236" s="154"/>
      <c r="UIY236" s="154"/>
      <c r="UIZ236" s="154"/>
      <c r="UJA236" s="154"/>
      <c r="UJB236" s="154"/>
      <c r="UJC236" s="154"/>
      <c r="UJD236" s="154"/>
      <c r="UJE236" s="154"/>
      <c r="UJF236" s="154"/>
      <c r="UJG236" s="154"/>
      <c r="UJH236" s="154"/>
      <c r="UJI236" s="154"/>
      <c r="UJJ236" s="154"/>
      <c r="UJK236" s="154"/>
      <c r="UJL236" s="154"/>
      <c r="UJM236" s="154"/>
      <c r="UJN236" s="154"/>
      <c r="UJO236" s="154"/>
      <c r="UJP236" s="154"/>
      <c r="UJQ236" s="154"/>
      <c r="UJR236" s="154"/>
      <c r="UJS236" s="154"/>
      <c r="UJT236" s="154"/>
      <c r="UJU236" s="154"/>
      <c r="UJV236" s="154"/>
      <c r="UJW236" s="154"/>
      <c r="UJX236" s="154"/>
      <c r="UJY236" s="154"/>
      <c r="UJZ236" s="154"/>
      <c r="UKA236" s="154"/>
      <c r="UKB236" s="154"/>
      <c r="UKC236" s="154"/>
      <c r="UKD236" s="154"/>
      <c r="UKE236" s="154"/>
      <c r="UKF236" s="154"/>
      <c r="UKG236" s="154"/>
      <c r="UKH236" s="154"/>
      <c r="UKI236" s="154"/>
      <c r="UKJ236" s="154"/>
      <c r="UKK236" s="154"/>
      <c r="UKL236" s="154"/>
      <c r="UKM236" s="154"/>
      <c r="UKN236" s="154"/>
      <c r="UKO236" s="154"/>
      <c r="UKP236" s="154"/>
      <c r="UKQ236" s="154"/>
      <c r="UKR236" s="154"/>
      <c r="UKS236" s="154"/>
      <c r="UKT236" s="154"/>
      <c r="UKU236" s="154"/>
      <c r="UKV236" s="154"/>
      <c r="UKW236" s="154"/>
      <c r="UKX236" s="154"/>
      <c r="UKY236" s="154"/>
      <c r="UKZ236" s="154"/>
      <c r="ULA236" s="154"/>
      <c r="ULB236" s="154"/>
      <c r="ULC236" s="154"/>
      <c r="ULD236" s="154"/>
      <c r="ULE236" s="154"/>
      <c r="ULF236" s="154"/>
      <c r="ULG236" s="154"/>
      <c r="ULH236" s="154"/>
      <c r="ULI236" s="154"/>
      <c r="ULJ236" s="154"/>
      <c r="ULK236" s="154"/>
      <c r="ULL236" s="154"/>
      <c r="ULM236" s="154"/>
      <c r="ULN236" s="154"/>
      <c r="ULO236" s="154"/>
      <c r="ULP236" s="154"/>
      <c r="ULQ236" s="154"/>
      <c r="ULR236" s="154"/>
      <c r="ULS236" s="154"/>
      <c r="ULT236" s="154"/>
      <c r="ULU236" s="154"/>
      <c r="ULV236" s="154"/>
      <c r="ULW236" s="154"/>
      <c r="ULX236" s="154"/>
      <c r="ULY236" s="154"/>
      <c r="ULZ236" s="154"/>
      <c r="UMA236" s="154"/>
      <c r="UMB236" s="154"/>
      <c r="UMC236" s="154"/>
      <c r="UMD236" s="154"/>
      <c r="UME236" s="154"/>
      <c r="UMF236" s="154"/>
      <c r="UMG236" s="154"/>
      <c r="UMH236" s="154"/>
      <c r="UMI236" s="154"/>
      <c r="UMJ236" s="154"/>
      <c r="UMK236" s="154"/>
      <c r="UML236" s="154"/>
      <c r="UMM236" s="154"/>
      <c r="UMN236" s="154"/>
      <c r="UMO236" s="154"/>
      <c r="UMP236" s="154"/>
      <c r="UMQ236" s="154"/>
      <c r="UMR236" s="154"/>
      <c r="UMS236" s="154"/>
      <c r="UMT236" s="154"/>
      <c r="UMU236" s="154"/>
      <c r="UMV236" s="154"/>
      <c r="UMW236" s="154"/>
      <c r="UMX236" s="154"/>
      <c r="UMY236" s="154"/>
      <c r="UMZ236" s="154"/>
      <c r="UNA236" s="154"/>
      <c r="UNB236" s="154"/>
      <c r="UNC236" s="154"/>
      <c r="UND236" s="154"/>
      <c r="UNE236" s="154"/>
      <c r="UNF236" s="154"/>
      <c r="UNG236" s="154"/>
      <c r="UNH236" s="154"/>
      <c r="UNI236" s="154"/>
      <c r="UNJ236" s="154"/>
      <c r="UNK236" s="154"/>
      <c r="UNL236" s="154"/>
      <c r="UNM236" s="154"/>
      <c r="UNN236" s="154"/>
      <c r="UNO236" s="154"/>
      <c r="UNP236" s="154"/>
      <c r="UNQ236" s="154"/>
      <c r="UNR236" s="154"/>
      <c r="UNS236" s="154"/>
      <c r="UNT236" s="154"/>
      <c r="UNU236" s="154"/>
      <c r="UNV236" s="154"/>
      <c r="UNW236" s="154"/>
      <c r="UNX236" s="154"/>
      <c r="UNY236" s="154"/>
      <c r="UNZ236" s="154"/>
      <c r="UOA236" s="154"/>
      <c r="UOB236" s="154"/>
      <c r="UOC236" s="154"/>
      <c r="UOD236" s="154"/>
      <c r="UOE236" s="154"/>
      <c r="UOF236" s="154"/>
      <c r="UOG236" s="154"/>
      <c r="UOH236" s="154"/>
      <c r="UOI236" s="154"/>
      <c r="UOJ236" s="154"/>
      <c r="UOK236" s="154"/>
      <c r="UOL236" s="154"/>
      <c r="UOM236" s="154"/>
      <c r="UON236" s="154"/>
      <c r="UOO236" s="154"/>
      <c r="UOP236" s="154"/>
      <c r="UOQ236" s="154"/>
      <c r="UOR236" s="154"/>
      <c r="UOS236" s="154"/>
      <c r="UOT236" s="154"/>
      <c r="UOU236" s="154"/>
      <c r="UOV236" s="154"/>
      <c r="UOW236" s="154"/>
      <c r="UOX236" s="154"/>
      <c r="UOY236" s="154"/>
      <c r="UOZ236" s="154"/>
      <c r="UPA236" s="154"/>
      <c r="UPB236" s="154"/>
      <c r="UPC236" s="154"/>
      <c r="UPD236" s="154"/>
      <c r="UPE236" s="154"/>
      <c r="UPF236" s="154"/>
      <c r="UPG236" s="154"/>
      <c r="UPH236" s="154"/>
      <c r="UPI236" s="154"/>
      <c r="UPJ236" s="154"/>
      <c r="UPK236" s="154"/>
      <c r="UPL236" s="154"/>
      <c r="UPM236" s="154"/>
      <c r="UPN236" s="154"/>
      <c r="UPO236" s="154"/>
      <c r="UPP236" s="154"/>
      <c r="UPQ236" s="154"/>
      <c r="UPR236" s="154"/>
      <c r="UPS236" s="154"/>
      <c r="UPT236" s="154"/>
      <c r="UPU236" s="154"/>
      <c r="UPV236" s="154"/>
      <c r="UPW236" s="154"/>
      <c r="UPX236" s="154"/>
      <c r="UPY236" s="154"/>
      <c r="UPZ236" s="154"/>
      <c r="UQA236" s="154"/>
      <c r="UQB236" s="154"/>
      <c r="UQC236" s="154"/>
      <c r="UQD236" s="154"/>
      <c r="UQE236" s="154"/>
      <c r="UQF236" s="154"/>
      <c r="UQG236" s="154"/>
      <c r="UQH236" s="154"/>
      <c r="UQI236" s="154"/>
      <c r="UQJ236" s="154"/>
      <c r="UQK236" s="154"/>
      <c r="UQL236" s="154"/>
      <c r="UQM236" s="154"/>
      <c r="UQN236" s="154"/>
      <c r="UQO236" s="154"/>
      <c r="UQP236" s="154"/>
      <c r="UQQ236" s="154"/>
      <c r="UQR236" s="154"/>
      <c r="UQS236" s="154"/>
      <c r="UQT236" s="154"/>
      <c r="UQU236" s="154"/>
      <c r="UQV236" s="154"/>
      <c r="UQW236" s="154"/>
      <c r="UQX236" s="154"/>
      <c r="UQY236" s="154"/>
      <c r="UQZ236" s="154"/>
      <c r="URA236" s="154"/>
      <c r="URB236" s="154"/>
      <c r="URC236" s="154"/>
      <c r="URD236" s="154"/>
      <c r="URE236" s="154"/>
      <c r="URF236" s="154"/>
      <c r="URG236" s="154"/>
      <c r="URH236" s="154"/>
      <c r="URI236" s="154"/>
      <c r="URJ236" s="154"/>
      <c r="URK236" s="154"/>
      <c r="URL236" s="154"/>
      <c r="URM236" s="154"/>
      <c r="URN236" s="154"/>
      <c r="URO236" s="154"/>
      <c r="URP236" s="154"/>
      <c r="URQ236" s="154"/>
      <c r="URR236" s="154"/>
      <c r="URS236" s="154"/>
      <c r="URT236" s="154"/>
      <c r="URU236" s="154"/>
      <c r="URV236" s="154"/>
      <c r="URW236" s="154"/>
      <c r="URX236" s="154"/>
      <c r="URY236" s="154"/>
      <c r="URZ236" s="154"/>
      <c r="USA236" s="154"/>
      <c r="USB236" s="154"/>
      <c r="USC236" s="154"/>
      <c r="USD236" s="154"/>
      <c r="USE236" s="154"/>
      <c r="USF236" s="154"/>
      <c r="USG236" s="154"/>
      <c r="USH236" s="154"/>
      <c r="USI236" s="154"/>
      <c r="USJ236" s="154"/>
      <c r="USK236" s="154"/>
      <c r="USL236" s="154"/>
      <c r="USM236" s="154"/>
      <c r="USN236" s="154"/>
      <c r="USO236" s="154"/>
      <c r="USP236" s="154"/>
      <c r="USQ236" s="154"/>
      <c r="USR236" s="154"/>
      <c r="USS236" s="154"/>
      <c r="UST236" s="154"/>
      <c r="USU236" s="154"/>
      <c r="USV236" s="154"/>
      <c r="USW236" s="154"/>
      <c r="USX236" s="154"/>
      <c r="USY236" s="154"/>
      <c r="USZ236" s="154"/>
      <c r="UTA236" s="154"/>
      <c r="UTB236" s="154"/>
      <c r="UTC236" s="154"/>
      <c r="UTD236" s="154"/>
      <c r="UTE236" s="154"/>
      <c r="UTF236" s="154"/>
      <c r="UTG236" s="154"/>
      <c r="UTH236" s="154"/>
      <c r="UTI236" s="154"/>
      <c r="UTJ236" s="154"/>
      <c r="UTK236" s="154"/>
      <c r="UTL236" s="154"/>
      <c r="UTM236" s="154"/>
      <c r="UTN236" s="154"/>
      <c r="UTO236" s="154"/>
      <c r="UTP236" s="154"/>
      <c r="UTQ236" s="154"/>
      <c r="UTR236" s="154"/>
      <c r="UTS236" s="154"/>
      <c r="UTT236" s="154"/>
      <c r="UTU236" s="154"/>
      <c r="UTV236" s="154"/>
      <c r="UTW236" s="154"/>
      <c r="UTX236" s="154"/>
      <c r="UTY236" s="154"/>
      <c r="UTZ236" s="154"/>
      <c r="UUA236" s="154"/>
      <c r="UUB236" s="154"/>
      <c r="UUC236" s="154"/>
      <c r="UUD236" s="154"/>
      <c r="UUE236" s="154"/>
      <c r="UUF236" s="154"/>
      <c r="UUG236" s="154"/>
      <c r="UUH236" s="154"/>
      <c r="UUI236" s="154"/>
      <c r="UUJ236" s="154"/>
      <c r="UUK236" s="154"/>
      <c r="UUL236" s="154"/>
      <c r="UUM236" s="154"/>
      <c r="UUN236" s="154"/>
      <c r="UUO236" s="154"/>
      <c r="UUP236" s="154"/>
      <c r="UUQ236" s="154"/>
      <c r="UUR236" s="154"/>
      <c r="UUS236" s="154"/>
      <c r="UUT236" s="154"/>
      <c r="UUU236" s="154"/>
      <c r="UUV236" s="154"/>
      <c r="UUW236" s="154"/>
      <c r="UUX236" s="154"/>
      <c r="UUY236" s="154"/>
      <c r="UUZ236" s="154"/>
      <c r="UVA236" s="154"/>
      <c r="UVB236" s="154"/>
      <c r="UVC236" s="154"/>
      <c r="UVD236" s="154"/>
      <c r="UVE236" s="154"/>
      <c r="UVF236" s="154"/>
      <c r="UVG236" s="154"/>
      <c r="UVH236" s="154"/>
      <c r="UVI236" s="154"/>
      <c r="UVJ236" s="154"/>
      <c r="UVK236" s="154"/>
      <c r="UVL236" s="154"/>
      <c r="UVM236" s="154"/>
      <c r="UVN236" s="154"/>
      <c r="UVO236" s="154"/>
      <c r="UVP236" s="154"/>
      <c r="UVQ236" s="154"/>
      <c r="UVR236" s="154"/>
      <c r="UVS236" s="154"/>
      <c r="UVT236" s="154"/>
      <c r="UVU236" s="154"/>
      <c r="UVV236" s="154"/>
      <c r="UVW236" s="154"/>
      <c r="UVX236" s="154"/>
      <c r="UVY236" s="154"/>
      <c r="UVZ236" s="154"/>
      <c r="UWA236" s="154"/>
      <c r="UWB236" s="154"/>
      <c r="UWC236" s="154"/>
      <c r="UWD236" s="154"/>
      <c r="UWE236" s="154"/>
      <c r="UWF236" s="154"/>
      <c r="UWG236" s="154"/>
      <c r="UWH236" s="154"/>
      <c r="UWI236" s="154"/>
      <c r="UWJ236" s="154"/>
      <c r="UWK236" s="154"/>
      <c r="UWL236" s="154"/>
      <c r="UWM236" s="154"/>
      <c r="UWN236" s="154"/>
      <c r="UWO236" s="154"/>
      <c r="UWP236" s="154"/>
      <c r="UWQ236" s="154"/>
      <c r="UWR236" s="154"/>
      <c r="UWS236" s="154"/>
      <c r="UWT236" s="154"/>
      <c r="UWU236" s="154"/>
      <c r="UWV236" s="154"/>
      <c r="UWW236" s="154"/>
      <c r="UWX236" s="154"/>
      <c r="UWY236" s="154"/>
      <c r="UWZ236" s="154"/>
      <c r="UXA236" s="154"/>
      <c r="UXB236" s="154"/>
      <c r="UXC236" s="154"/>
      <c r="UXD236" s="154"/>
      <c r="UXE236" s="154"/>
      <c r="UXF236" s="154"/>
      <c r="UXG236" s="154"/>
      <c r="UXH236" s="154"/>
      <c r="UXI236" s="154"/>
      <c r="UXJ236" s="154"/>
      <c r="UXK236" s="154"/>
      <c r="UXL236" s="154"/>
      <c r="UXM236" s="154"/>
      <c r="UXN236" s="154"/>
      <c r="UXO236" s="154"/>
      <c r="UXP236" s="154"/>
      <c r="UXQ236" s="154"/>
      <c r="UXR236" s="154"/>
      <c r="UXS236" s="154"/>
      <c r="UXT236" s="154"/>
      <c r="UXU236" s="154"/>
      <c r="UXV236" s="154"/>
      <c r="UXW236" s="154"/>
      <c r="UXX236" s="154"/>
      <c r="UXY236" s="154"/>
      <c r="UXZ236" s="154"/>
      <c r="UYA236" s="154"/>
      <c r="UYB236" s="154"/>
      <c r="UYC236" s="154"/>
      <c r="UYD236" s="154"/>
      <c r="UYE236" s="154"/>
      <c r="UYF236" s="154"/>
      <c r="UYG236" s="154"/>
      <c r="UYH236" s="154"/>
      <c r="UYI236" s="154"/>
      <c r="UYJ236" s="154"/>
      <c r="UYK236" s="154"/>
      <c r="UYL236" s="154"/>
      <c r="UYM236" s="154"/>
      <c r="UYN236" s="154"/>
      <c r="UYO236" s="154"/>
      <c r="UYP236" s="154"/>
      <c r="UYQ236" s="154"/>
      <c r="UYR236" s="154"/>
      <c r="UYS236" s="154"/>
      <c r="UYT236" s="154"/>
      <c r="UYU236" s="154"/>
      <c r="UYV236" s="154"/>
      <c r="UYW236" s="154"/>
      <c r="UYX236" s="154"/>
      <c r="UYY236" s="154"/>
      <c r="UYZ236" s="154"/>
      <c r="UZA236" s="154"/>
      <c r="UZB236" s="154"/>
      <c r="UZC236" s="154"/>
      <c r="UZD236" s="154"/>
      <c r="UZE236" s="154"/>
      <c r="UZF236" s="154"/>
      <c r="UZG236" s="154"/>
      <c r="UZH236" s="154"/>
      <c r="UZI236" s="154"/>
      <c r="UZJ236" s="154"/>
      <c r="UZK236" s="154"/>
      <c r="UZL236" s="154"/>
      <c r="UZM236" s="154"/>
      <c r="UZN236" s="154"/>
      <c r="UZO236" s="154"/>
      <c r="UZP236" s="154"/>
      <c r="UZQ236" s="154"/>
      <c r="UZR236" s="154"/>
      <c r="UZS236" s="154"/>
      <c r="UZT236" s="154"/>
      <c r="UZU236" s="154"/>
      <c r="UZV236" s="154"/>
      <c r="UZW236" s="154"/>
      <c r="UZX236" s="154"/>
      <c r="UZY236" s="154"/>
      <c r="UZZ236" s="154"/>
      <c r="VAA236" s="154"/>
      <c r="VAB236" s="154"/>
      <c r="VAC236" s="154"/>
      <c r="VAD236" s="154"/>
      <c r="VAE236" s="154"/>
      <c r="VAF236" s="154"/>
      <c r="VAG236" s="154"/>
      <c r="VAH236" s="154"/>
      <c r="VAI236" s="154"/>
      <c r="VAJ236" s="154"/>
      <c r="VAK236" s="154"/>
      <c r="VAL236" s="154"/>
      <c r="VAM236" s="154"/>
      <c r="VAN236" s="154"/>
      <c r="VAO236" s="154"/>
      <c r="VAP236" s="154"/>
      <c r="VAQ236" s="154"/>
      <c r="VAR236" s="154"/>
      <c r="VAS236" s="154"/>
      <c r="VAT236" s="154"/>
      <c r="VAU236" s="154"/>
      <c r="VAV236" s="154"/>
      <c r="VAW236" s="154"/>
      <c r="VAX236" s="154"/>
      <c r="VAY236" s="154"/>
      <c r="VAZ236" s="154"/>
      <c r="VBA236" s="154"/>
      <c r="VBB236" s="154"/>
      <c r="VBC236" s="154"/>
      <c r="VBD236" s="154"/>
      <c r="VBE236" s="154"/>
      <c r="VBF236" s="154"/>
      <c r="VBG236" s="154"/>
      <c r="VBH236" s="154"/>
      <c r="VBI236" s="154"/>
      <c r="VBJ236" s="154"/>
      <c r="VBK236" s="154"/>
      <c r="VBL236" s="154"/>
      <c r="VBM236" s="154"/>
      <c r="VBN236" s="154"/>
      <c r="VBO236" s="154"/>
      <c r="VBP236" s="154"/>
      <c r="VBQ236" s="154"/>
      <c r="VBR236" s="154"/>
      <c r="VBS236" s="154"/>
      <c r="VBT236" s="154"/>
      <c r="VBU236" s="154"/>
      <c r="VBV236" s="154"/>
      <c r="VBW236" s="154"/>
      <c r="VBX236" s="154"/>
      <c r="VBY236" s="154"/>
      <c r="VBZ236" s="154"/>
      <c r="VCA236" s="154"/>
      <c r="VCB236" s="154"/>
      <c r="VCC236" s="154"/>
      <c r="VCD236" s="154"/>
      <c r="VCE236" s="154"/>
      <c r="VCF236" s="154"/>
      <c r="VCG236" s="154"/>
      <c r="VCH236" s="154"/>
      <c r="VCI236" s="154"/>
      <c r="VCJ236" s="154"/>
      <c r="VCK236" s="154"/>
      <c r="VCL236" s="154"/>
      <c r="VCM236" s="154"/>
      <c r="VCN236" s="154"/>
      <c r="VCO236" s="154"/>
      <c r="VCP236" s="154"/>
      <c r="VCQ236" s="154"/>
      <c r="VCR236" s="154"/>
      <c r="VCS236" s="154"/>
      <c r="VCT236" s="154"/>
      <c r="VCU236" s="154"/>
      <c r="VCV236" s="154"/>
      <c r="VCW236" s="154"/>
      <c r="VCX236" s="154"/>
      <c r="VCY236" s="154"/>
      <c r="VCZ236" s="154"/>
      <c r="VDA236" s="154"/>
      <c r="VDB236" s="154"/>
      <c r="VDC236" s="154"/>
      <c r="VDD236" s="154"/>
      <c r="VDE236" s="154"/>
      <c r="VDF236" s="154"/>
      <c r="VDG236" s="154"/>
      <c r="VDH236" s="154"/>
      <c r="VDI236" s="154"/>
      <c r="VDJ236" s="154"/>
      <c r="VDK236" s="154"/>
      <c r="VDL236" s="154"/>
      <c r="VDM236" s="154"/>
      <c r="VDN236" s="154"/>
      <c r="VDO236" s="154"/>
      <c r="VDP236" s="154"/>
      <c r="VDQ236" s="154"/>
      <c r="VDR236" s="154"/>
      <c r="VDS236" s="154"/>
      <c r="VDT236" s="154"/>
      <c r="VDU236" s="154"/>
      <c r="VDV236" s="154"/>
      <c r="VDW236" s="154"/>
      <c r="VDX236" s="154"/>
      <c r="VDY236" s="154"/>
      <c r="VDZ236" s="154"/>
      <c r="VEA236" s="154"/>
      <c r="VEB236" s="154"/>
      <c r="VEC236" s="154"/>
      <c r="VED236" s="154"/>
      <c r="VEE236" s="154"/>
      <c r="VEF236" s="154"/>
      <c r="VEG236" s="154"/>
      <c r="VEH236" s="154"/>
      <c r="VEI236" s="154"/>
      <c r="VEJ236" s="154"/>
      <c r="VEK236" s="154"/>
      <c r="VEL236" s="154"/>
      <c r="VEM236" s="154"/>
      <c r="VEN236" s="154"/>
      <c r="VEO236" s="154"/>
      <c r="VEP236" s="154"/>
      <c r="VEQ236" s="154"/>
      <c r="VER236" s="154"/>
      <c r="VES236" s="154"/>
      <c r="VET236" s="154"/>
      <c r="VEU236" s="154"/>
      <c r="VEV236" s="154"/>
      <c r="VEW236" s="154"/>
      <c r="VEX236" s="154"/>
      <c r="VEY236" s="154"/>
      <c r="VEZ236" s="154"/>
      <c r="VFA236" s="154"/>
      <c r="VFB236" s="154"/>
      <c r="VFC236" s="154"/>
      <c r="VFD236" s="154"/>
      <c r="VFE236" s="154"/>
      <c r="VFF236" s="154"/>
      <c r="VFG236" s="154"/>
      <c r="VFH236" s="154"/>
      <c r="VFI236" s="154"/>
      <c r="VFJ236" s="154"/>
      <c r="VFK236" s="154"/>
      <c r="VFL236" s="154"/>
      <c r="VFM236" s="154"/>
      <c r="VFN236" s="154"/>
      <c r="VFO236" s="154"/>
      <c r="VFP236" s="154"/>
      <c r="VFQ236" s="154"/>
      <c r="VFR236" s="154"/>
      <c r="VFS236" s="154"/>
      <c r="VFT236" s="154"/>
      <c r="VFU236" s="154"/>
      <c r="VFV236" s="154"/>
      <c r="VFW236" s="154"/>
      <c r="VFX236" s="154"/>
      <c r="VFY236" s="154"/>
      <c r="VFZ236" s="154"/>
      <c r="VGA236" s="154"/>
      <c r="VGB236" s="154"/>
      <c r="VGC236" s="154"/>
      <c r="VGD236" s="154"/>
      <c r="VGE236" s="154"/>
      <c r="VGF236" s="154"/>
      <c r="VGG236" s="154"/>
      <c r="VGH236" s="154"/>
      <c r="VGI236" s="154"/>
      <c r="VGJ236" s="154"/>
      <c r="VGK236" s="154"/>
      <c r="VGL236" s="154"/>
      <c r="VGM236" s="154"/>
      <c r="VGN236" s="154"/>
      <c r="VGO236" s="154"/>
      <c r="VGP236" s="154"/>
      <c r="VGQ236" s="154"/>
      <c r="VGR236" s="154"/>
      <c r="VGS236" s="154"/>
      <c r="VGT236" s="154"/>
      <c r="VGU236" s="154"/>
      <c r="VGV236" s="154"/>
      <c r="VGW236" s="154"/>
      <c r="VGX236" s="154"/>
      <c r="VGY236" s="154"/>
      <c r="VGZ236" s="154"/>
      <c r="VHA236" s="154"/>
      <c r="VHB236" s="154"/>
      <c r="VHC236" s="154"/>
      <c r="VHD236" s="154"/>
      <c r="VHE236" s="154"/>
      <c r="VHF236" s="154"/>
      <c r="VHG236" s="154"/>
      <c r="VHH236" s="154"/>
      <c r="VHI236" s="154"/>
      <c r="VHJ236" s="154"/>
      <c r="VHK236" s="154"/>
      <c r="VHL236" s="154"/>
      <c r="VHM236" s="154"/>
      <c r="VHN236" s="154"/>
      <c r="VHO236" s="154"/>
      <c r="VHP236" s="154"/>
      <c r="VHQ236" s="154"/>
      <c r="VHR236" s="154"/>
      <c r="VHS236" s="154"/>
      <c r="VHT236" s="154"/>
      <c r="VHU236" s="154"/>
      <c r="VHV236" s="154"/>
      <c r="VHW236" s="154"/>
      <c r="VHX236" s="154"/>
      <c r="VHY236" s="154"/>
      <c r="VHZ236" s="154"/>
      <c r="VIA236" s="154"/>
      <c r="VIB236" s="154"/>
      <c r="VIC236" s="154"/>
      <c r="VID236" s="154"/>
      <c r="VIE236" s="154"/>
      <c r="VIF236" s="154"/>
      <c r="VIG236" s="154"/>
      <c r="VIH236" s="154"/>
      <c r="VII236" s="154"/>
      <c r="VIJ236" s="154"/>
      <c r="VIK236" s="154"/>
      <c r="VIL236" s="154"/>
      <c r="VIM236" s="154"/>
      <c r="VIN236" s="154"/>
      <c r="VIO236" s="154"/>
      <c r="VIP236" s="154"/>
      <c r="VIQ236" s="154"/>
      <c r="VIR236" s="154"/>
      <c r="VIS236" s="154"/>
      <c r="VIT236" s="154"/>
      <c r="VIU236" s="154"/>
      <c r="VIV236" s="154"/>
      <c r="VIW236" s="154"/>
      <c r="VIX236" s="154"/>
      <c r="VIY236" s="154"/>
      <c r="VIZ236" s="154"/>
      <c r="VJA236" s="154"/>
      <c r="VJB236" s="154"/>
      <c r="VJC236" s="154"/>
      <c r="VJD236" s="154"/>
      <c r="VJE236" s="154"/>
      <c r="VJF236" s="154"/>
      <c r="VJG236" s="154"/>
      <c r="VJH236" s="154"/>
      <c r="VJI236" s="154"/>
      <c r="VJJ236" s="154"/>
      <c r="VJK236" s="154"/>
      <c r="VJL236" s="154"/>
      <c r="VJM236" s="154"/>
      <c r="VJN236" s="154"/>
      <c r="VJO236" s="154"/>
      <c r="VJP236" s="154"/>
      <c r="VJQ236" s="154"/>
      <c r="VJR236" s="154"/>
      <c r="VJS236" s="154"/>
      <c r="VJT236" s="154"/>
      <c r="VJU236" s="154"/>
      <c r="VJV236" s="154"/>
      <c r="VJW236" s="154"/>
      <c r="VJX236" s="154"/>
      <c r="VJY236" s="154"/>
      <c r="VJZ236" s="154"/>
      <c r="VKA236" s="154"/>
      <c r="VKB236" s="154"/>
      <c r="VKC236" s="154"/>
      <c r="VKD236" s="154"/>
      <c r="VKE236" s="154"/>
      <c r="VKF236" s="154"/>
      <c r="VKG236" s="154"/>
      <c r="VKH236" s="154"/>
      <c r="VKI236" s="154"/>
      <c r="VKJ236" s="154"/>
      <c r="VKK236" s="154"/>
      <c r="VKL236" s="154"/>
      <c r="VKM236" s="154"/>
      <c r="VKN236" s="154"/>
      <c r="VKO236" s="154"/>
      <c r="VKP236" s="154"/>
      <c r="VKQ236" s="154"/>
      <c r="VKR236" s="154"/>
      <c r="VKS236" s="154"/>
      <c r="VKT236" s="154"/>
      <c r="VKU236" s="154"/>
      <c r="VKV236" s="154"/>
      <c r="VKW236" s="154"/>
      <c r="VKX236" s="154"/>
      <c r="VKY236" s="154"/>
      <c r="VKZ236" s="154"/>
      <c r="VLA236" s="154"/>
      <c r="VLB236" s="154"/>
      <c r="VLC236" s="154"/>
      <c r="VLD236" s="154"/>
      <c r="VLE236" s="154"/>
      <c r="VLF236" s="154"/>
      <c r="VLG236" s="154"/>
      <c r="VLH236" s="154"/>
      <c r="VLI236" s="154"/>
      <c r="VLJ236" s="154"/>
      <c r="VLK236" s="154"/>
      <c r="VLL236" s="154"/>
      <c r="VLM236" s="154"/>
      <c r="VLN236" s="154"/>
      <c r="VLO236" s="154"/>
      <c r="VLP236" s="154"/>
      <c r="VLQ236" s="154"/>
      <c r="VLR236" s="154"/>
      <c r="VLS236" s="154"/>
      <c r="VLT236" s="154"/>
      <c r="VLU236" s="154"/>
      <c r="VLV236" s="154"/>
      <c r="VLW236" s="154"/>
      <c r="VLX236" s="154"/>
      <c r="VLY236" s="154"/>
      <c r="VLZ236" s="154"/>
      <c r="VMA236" s="154"/>
      <c r="VMB236" s="154"/>
      <c r="VMC236" s="154"/>
      <c r="VMD236" s="154"/>
      <c r="VME236" s="154"/>
      <c r="VMF236" s="154"/>
      <c r="VMG236" s="154"/>
      <c r="VMH236" s="154"/>
      <c r="VMI236" s="154"/>
      <c r="VMJ236" s="154"/>
      <c r="VMK236" s="154"/>
      <c r="VML236" s="154"/>
      <c r="VMM236" s="154"/>
      <c r="VMN236" s="154"/>
      <c r="VMO236" s="154"/>
      <c r="VMP236" s="154"/>
      <c r="VMQ236" s="154"/>
      <c r="VMR236" s="154"/>
      <c r="VMS236" s="154"/>
      <c r="VMT236" s="154"/>
      <c r="VMU236" s="154"/>
      <c r="VMV236" s="154"/>
      <c r="VMW236" s="154"/>
      <c r="VMX236" s="154"/>
      <c r="VMY236" s="154"/>
      <c r="VMZ236" s="154"/>
      <c r="VNA236" s="154"/>
      <c r="VNB236" s="154"/>
      <c r="VNC236" s="154"/>
      <c r="VND236" s="154"/>
      <c r="VNE236" s="154"/>
      <c r="VNF236" s="154"/>
      <c r="VNG236" s="154"/>
      <c r="VNH236" s="154"/>
      <c r="VNI236" s="154"/>
      <c r="VNJ236" s="154"/>
      <c r="VNK236" s="154"/>
      <c r="VNL236" s="154"/>
      <c r="VNM236" s="154"/>
      <c r="VNN236" s="154"/>
      <c r="VNO236" s="154"/>
      <c r="VNP236" s="154"/>
      <c r="VNQ236" s="154"/>
      <c r="VNR236" s="154"/>
      <c r="VNS236" s="154"/>
      <c r="VNT236" s="154"/>
      <c r="VNU236" s="154"/>
      <c r="VNV236" s="154"/>
      <c r="VNW236" s="154"/>
      <c r="VNX236" s="154"/>
      <c r="VNY236" s="154"/>
      <c r="VNZ236" s="154"/>
      <c r="VOA236" s="154"/>
      <c r="VOB236" s="154"/>
      <c r="VOC236" s="154"/>
      <c r="VOD236" s="154"/>
      <c r="VOE236" s="154"/>
      <c r="VOF236" s="154"/>
      <c r="VOG236" s="154"/>
      <c r="VOH236" s="154"/>
      <c r="VOI236" s="154"/>
      <c r="VOJ236" s="154"/>
      <c r="VOK236" s="154"/>
      <c r="VOL236" s="154"/>
      <c r="VOM236" s="154"/>
      <c r="VON236" s="154"/>
      <c r="VOO236" s="154"/>
      <c r="VOP236" s="154"/>
      <c r="VOQ236" s="154"/>
      <c r="VOR236" s="154"/>
      <c r="VOS236" s="154"/>
      <c r="VOT236" s="154"/>
      <c r="VOU236" s="154"/>
      <c r="VOV236" s="154"/>
      <c r="VOW236" s="154"/>
      <c r="VOX236" s="154"/>
      <c r="VOY236" s="154"/>
      <c r="VOZ236" s="154"/>
      <c r="VPA236" s="154"/>
      <c r="VPB236" s="154"/>
      <c r="VPC236" s="154"/>
      <c r="VPD236" s="154"/>
      <c r="VPE236" s="154"/>
      <c r="VPF236" s="154"/>
      <c r="VPG236" s="154"/>
      <c r="VPH236" s="154"/>
      <c r="VPI236" s="154"/>
      <c r="VPJ236" s="154"/>
      <c r="VPK236" s="154"/>
      <c r="VPL236" s="154"/>
      <c r="VPM236" s="154"/>
      <c r="VPN236" s="154"/>
      <c r="VPO236" s="154"/>
      <c r="VPP236" s="154"/>
      <c r="VPQ236" s="154"/>
      <c r="VPR236" s="154"/>
      <c r="VPS236" s="154"/>
      <c r="VPT236" s="154"/>
      <c r="VPU236" s="154"/>
      <c r="VPV236" s="154"/>
      <c r="VPW236" s="154"/>
      <c r="VPX236" s="154"/>
      <c r="VPY236" s="154"/>
      <c r="VPZ236" s="154"/>
      <c r="VQA236" s="154"/>
      <c r="VQB236" s="154"/>
      <c r="VQC236" s="154"/>
      <c r="VQD236" s="154"/>
      <c r="VQE236" s="154"/>
      <c r="VQF236" s="154"/>
      <c r="VQG236" s="154"/>
      <c r="VQH236" s="154"/>
      <c r="VQI236" s="154"/>
      <c r="VQJ236" s="154"/>
      <c r="VQK236" s="154"/>
      <c r="VQL236" s="154"/>
      <c r="VQM236" s="154"/>
      <c r="VQN236" s="154"/>
      <c r="VQO236" s="154"/>
      <c r="VQP236" s="154"/>
      <c r="VQQ236" s="154"/>
      <c r="VQR236" s="154"/>
      <c r="VQS236" s="154"/>
      <c r="VQT236" s="154"/>
      <c r="VQU236" s="154"/>
      <c r="VQV236" s="154"/>
      <c r="VQW236" s="154"/>
      <c r="VQX236" s="154"/>
      <c r="VQY236" s="154"/>
      <c r="VQZ236" s="154"/>
      <c r="VRA236" s="154"/>
      <c r="VRB236" s="154"/>
      <c r="VRC236" s="154"/>
      <c r="VRD236" s="154"/>
      <c r="VRE236" s="154"/>
      <c r="VRF236" s="154"/>
      <c r="VRG236" s="154"/>
      <c r="VRH236" s="154"/>
      <c r="VRI236" s="154"/>
      <c r="VRJ236" s="154"/>
      <c r="VRK236" s="154"/>
      <c r="VRL236" s="154"/>
      <c r="VRM236" s="154"/>
      <c r="VRN236" s="154"/>
      <c r="VRO236" s="154"/>
      <c r="VRP236" s="154"/>
      <c r="VRQ236" s="154"/>
      <c r="VRR236" s="154"/>
      <c r="VRS236" s="154"/>
      <c r="VRT236" s="154"/>
      <c r="VRU236" s="154"/>
      <c r="VRV236" s="154"/>
      <c r="VRW236" s="154"/>
      <c r="VRX236" s="154"/>
      <c r="VRY236" s="154"/>
      <c r="VRZ236" s="154"/>
      <c r="VSA236" s="154"/>
      <c r="VSB236" s="154"/>
      <c r="VSC236" s="154"/>
      <c r="VSD236" s="154"/>
      <c r="VSE236" s="154"/>
      <c r="VSF236" s="154"/>
      <c r="VSG236" s="154"/>
      <c r="VSH236" s="154"/>
      <c r="VSI236" s="154"/>
      <c r="VSJ236" s="154"/>
      <c r="VSK236" s="154"/>
      <c r="VSL236" s="154"/>
      <c r="VSM236" s="154"/>
      <c r="VSN236" s="154"/>
      <c r="VSO236" s="154"/>
      <c r="VSP236" s="154"/>
      <c r="VSQ236" s="154"/>
      <c r="VSR236" s="154"/>
      <c r="VSS236" s="154"/>
      <c r="VST236" s="154"/>
      <c r="VSU236" s="154"/>
      <c r="VSV236" s="154"/>
      <c r="VSW236" s="154"/>
      <c r="VSX236" s="154"/>
      <c r="VSY236" s="154"/>
      <c r="VSZ236" s="154"/>
      <c r="VTA236" s="154"/>
      <c r="VTB236" s="154"/>
      <c r="VTC236" s="154"/>
      <c r="VTD236" s="154"/>
      <c r="VTE236" s="154"/>
      <c r="VTF236" s="154"/>
      <c r="VTG236" s="154"/>
      <c r="VTH236" s="154"/>
      <c r="VTI236" s="154"/>
      <c r="VTJ236" s="154"/>
      <c r="VTK236" s="154"/>
      <c r="VTL236" s="154"/>
      <c r="VTM236" s="154"/>
      <c r="VTN236" s="154"/>
      <c r="VTO236" s="154"/>
      <c r="VTP236" s="154"/>
      <c r="VTQ236" s="154"/>
      <c r="VTR236" s="154"/>
      <c r="VTS236" s="154"/>
      <c r="VTT236" s="154"/>
      <c r="VTU236" s="154"/>
      <c r="VTV236" s="154"/>
      <c r="VTW236" s="154"/>
      <c r="VTX236" s="154"/>
      <c r="VTY236" s="154"/>
      <c r="VTZ236" s="154"/>
      <c r="VUA236" s="154"/>
      <c r="VUB236" s="154"/>
      <c r="VUC236" s="154"/>
      <c r="VUD236" s="154"/>
      <c r="VUE236" s="154"/>
      <c r="VUF236" s="154"/>
      <c r="VUG236" s="154"/>
      <c r="VUH236" s="154"/>
      <c r="VUI236" s="154"/>
      <c r="VUJ236" s="154"/>
      <c r="VUK236" s="154"/>
      <c r="VUL236" s="154"/>
      <c r="VUM236" s="154"/>
      <c r="VUN236" s="154"/>
      <c r="VUO236" s="154"/>
      <c r="VUP236" s="154"/>
      <c r="VUQ236" s="154"/>
      <c r="VUR236" s="154"/>
      <c r="VUS236" s="154"/>
      <c r="VUT236" s="154"/>
      <c r="VUU236" s="154"/>
      <c r="VUV236" s="154"/>
      <c r="VUW236" s="154"/>
      <c r="VUX236" s="154"/>
      <c r="VUY236" s="154"/>
      <c r="VUZ236" s="154"/>
      <c r="VVA236" s="154"/>
      <c r="VVB236" s="154"/>
      <c r="VVC236" s="154"/>
      <c r="VVD236" s="154"/>
      <c r="VVE236" s="154"/>
      <c r="VVF236" s="154"/>
      <c r="VVG236" s="154"/>
      <c r="VVH236" s="154"/>
      <c r="VVI236" s="154"/>
      <c r="VVJ236" s="154"/>
      <c r="VVK236" s="154"/>
      <c r="VVL236" s="154"/>
      <c r="VVM236" s="154"/>
      <c r="VVN236" s="154"/>
      <c r="VVO236" s="154"/>
      <c r="VVP236" s="154"/>
      <c r="VVQ236" s="154"/>
      <c r="VVR236" s="154"/>
      <c r="VVS236" s="154"/>
      <c r="VVT236" s="154"/>
      <c r="VVU236" s="154"/>
      <c r="VVV236" s="154"/>
      <c r="VVW236" s="154"/>
      <c r="VVX236" s="154"/>
      <c r="VVY236" s="154"/>
      <c r="VVZ236" s="154"/>
      <c r="VWA236" s="154"/>
      <c r="VWB236" s="154"/>
      <c r="VWC236" s="154"/>
      <c r="VWD236" s="154"/>
      <c r="VWE236" s="154"/>
      <c r="VWF236" s="154"/>
      <c r="VWG236" s="154"/>
      <c r="VWH236" s="154"/>
      <c r="VWI236" s="154"/>
      <c r="VWJ236" s="154"/>
      <c r="VWK236" s="154"/>
      <c r="VWL236" s="154"/>
      <c r="VWM236" s="154"/>
      <c r="VWN236" s="154"/>
      <c r="VWO236" s="154"/>
      <c r="VWP236" s="154"/>
      <c r="VWQ236" s="154"/>
      <c r="VWR236" s="154"/>
      <c r="VWS236" s="154"/>
      <c r="VWT236" s="154"/>
      <c r="VWU236" s="154"/>
      <c r="VWV236" s="154"/>
      <c r="VWW236" s="154"/>
      <c r="VWX236" s="154"/>
      <c r="VWY236" s="154"/>
      <c r="VWZ236" s="154"/>
      <c r="VXA236" s="154"/>
      <c r="VXB236" s="154"/>
      <c r="VXC236" s="154"/>
      <c r="VXD236" s="154"/>
      <c r="VXE236" s="154"/>
      <c r="VXF236" s="154"/>
      <c r="VXG236" s="154"/>
      <c r="VXH236" s="154"/>
      <c r="VXI236" s="154"/>
      <c r="VXJ236" s="154"/>
      <c r="VXK236" s="154"/>
      <c r="VXL236" s="154"/>
      <c r="VXM236" s="154"/>
      <c r="VXN236" s="154"/>
      <c r="VXO236" s="154"/>
      <c r="VXP236" s="154"/>
      <c r="VXQ236" s="154"/>
      <c r="VXR236" s="154"/>
      <c r="VXS236" s="154"/>
      <c r="VXT236" s="154"/>
      <c r="VXU236" s="154"/>
      <c r="VXV236" s="154"/>
      <c r="VXW236" s="154"/>
      <c r="VXX236" s="154"/>
      <c r="VXY236" s="154"/>
      <c r="VXZ236" s="154"/>
      <c r="VYA236" s="154"/>
      <c r="VYB236" s="154"/>
      <c r="VYC236" s="154"/>
      <c r="VYD236" s="154"/>
      <c r="VYE236" s="154"/>
      <c r="VYF236" s="154"/>
      <c r="VYG236" s="154"/>
      <c r="VYH236" s="154"/>
      <c r="VYI236" s="154"/>
      <c r="VYJ236" s="154"/>
      <c r="VYK236" s="154"/>
      <c r="VYL236" s="154"/>
      <c r="VYM236" s="154"/>
      <c r="VYN236" s="154"/>
      <c r="VYO236" s="154"/>
      <c r="VYP236" s="154"/>
      <c r="VYQ236" s="154"/>
      <c r="VYR236" s="154"/>
      <c r="VYS236" s="154"/>
      <c r="VYT236" s="154"/>
      <c r="VYU236" s="154"/>
      <c r="VYV236" s="154"/>
      <c r="VYW236" s="154"/>
      <c r="VYX236" s="154"/>
      <c r="VYY236" s="154"/>
      <c r="VYZ236" s="154"/>
      <c r="VZA236" s="154"/>
      <c r="VZB236" s="154"/>
      <c r="VZC236" s="154"/>
      <c r="VZD236" s="154"/>
      <c r="VZE236" s="154"/>
      <c r="VZF236" s="154"/>
      <c r="VZG236" s="154"/>
      <c r="VZH236" s="154"/>
      <c r="VZI236" s="154"/>
      <c r="VZJ236" s="154"/>
      <c r="VZK236" s="154"/>
      <c r="VZL236" s="154"/>
      <c r="VZM236" s="154"/>
      <c r="VZN236" s="154"/>
      <c r="VZO236" s="154"/>
      <c r="VZP236" s="154"/>
      <c r="VZQ236" s="154"/>
      <c r="VZR236" s="154"/>
      <c r="VZS236" s="154"/>
      <c r="VZT236" s="154"/>
      <c r="VZU236" s="154"/>
      <c r="VZV236" s="154"/>
      <c r="VZW236" s="154"/>
      <c r="VZX236" s="154"/>
      <c r="VZY236" s="154"/>
      <c r="VZZ236" s="154"/>
      <c r="WAA236" s="154"/>
      <c r="WAB236" s="154"/>
      <c r="WAC236" s="154"/>
      <c r="WAD236" s="154"/>
      <c r="WAE236" s="154"/>
      <c r="WAF236" s="154"/>
      <c r="WAG236" s="154"/>
      <c r="WAH236" s="154"/>
      <c r="WAI236" s="154"/>
      <c r="WAJ236" s="154"/>
      <c r="WAK236" s="154"/>
      <c r="WAL236" s="154"/>
      <c r="WAM236" s="154"/>
      <c r="WAN236" s="154"/>
      <c r="WAO236" s="154"/>
      <c r="WAP236" s="154"/>
      <c r="WAQ236" s="154"/>
      <c r="WAR236" s="154"/>
      <c r="WAS236" s="154"/>
      <c r="WAT236" s="154"/>
      <c r="WAU236" s="154"/>
      <c r="WAV236" s="154"/>
      <c r="WAW236" s="154"/>
      <c r="WAX236" s="154"/>
      <c r="WAY236" s="154"/>
      <c r="WAZ236" s="154"/>
      <c r="WBA236" s="154"/>
      <c r="WBB236" s="154"/>
      <c r="WBC236" s="154"/>
      <c r="WBD236" s="154"/>
      <c r="WBE236" s="154"/>
      <c r="WBF236" s="154"/>
      <c r="WBG236" s="154"/>
      <c r="WBH236" s="154"/>
      <c r="WBI236" s="154"/>
      <c r="WBJ236" s="154"/>
      <c r="WBK236" s="154"/>
      <c r="WBL236" s="154"/>
      <c r="WBM236" s="154"/>
      <c r="WBN236" s="154"/>
      <c r="WBO236" s="154"/>
      <c r="WBP236" s="154"/>
      <c r="WBQ236" s="154"/>
      <c r="WBR236" s="154"/>
      <c r="WBS236" s="154"/>
      <c r="WBT236" s="154"/>
      <c r="WBU236" s="154"/>
      <c r="WBV236" s="154"/>
      <c r="WBW236" s="154"/>
      <c r="WBX236" s="154"/>
      <c r="WBY236" s="154"/>
      <c r="WBZ236" s="154"/>
      <c r="WCA236" s="154"/>
      <c r="WCB236" s="154"/>
      <c r="WCC236" s="154"/>
      <c r="WCD236" s="154"/>
      <c r="WCE236" s="154"/>
      <c r="WCF236" s="154"/>
      <c r="WCG236" s="154"/>
      <c r="WCH236" s="154"/>
      <c r="WCI236" s="154"/>
      <c r="WCJ236" s="154"/>
      <c r="WCK236" s="154"/>
      <c r="WCL236" s="154"/>
      <c r="WCM236" s="154"/>
      <c r="WCN236" s="154"/>
      <c r="WCO236" s="154"/>
      <c r="WCP236" s="154"/>
      <c r="WCQ236" s="154"/>
      <c r="WCR236" s="154"/>
      <c r="WCS236" s="154"/>
      <c r="WCT236" s="154"/>
      <c r="WCU236" s="154"/>
      <c r="WCV236" s="154"/>
      <c r="WCW236" s="154"/>
      <c r="WCX236" s="154"/>
      <c r="WCY236" s="154"/>
      <c r="WCZ236" s="154"/>
      <c r="WDA236" s="154"/>
      <c r="WDB236" s="154"/>
      <c r="WDC236" s="154"/>
      <c r="WDD236" s="154"/>
      <c r="WDE236" s="154"/>
      <c r="WDF236" s="154"/>
      <c r="WDG236" s="154"/>
      <c r="WDH236" s="154"/>
      <c r="WDI236" s="154"/>
      <c r="WDJ236" s="154"/>
      <c r="WDK236" s="154"/>
      <c r="WDL236" s="154"/>
      <c r="WDM236" s="154"/>
      <c r="WDN236" s="154"/>
      <c r="WDO236" s="154"/>
      <c r="WDP236" s="154"/>
      <c r="WDQ236" s="154"/>
      <c r="WDR236" s="154"/>
      <c r="WDS236" s="154"/>
      <c r="WDT236" s="154"/>
      <c r="WDU236" s="154"/>
      <c r="WDV236" s="154"/>
      <c r="WDW236" s="154"/>
      <c r="WDX236" s="154"/>
      <c r="WDY236" s="154"/>
      <c r="WDZ236" s="154"/>
      <c r="WEA236" s="154"/>
      <c r="WEB236" s="154"/>
      <c r="WEC236" s="154"/>
      <c r="WED236" s="154"/>
      <c r="WEE236" s="154"/>
      <c r="WEF236" s="154"/>
      <c r="WEG236" s="154"/>
      <c r="WEH236" s="154"/>
      <c r="WEI236" s="154"/>
      <c r="WEJ236" s="154"/>
      <c r="WEK236" s="154"/>
      <c r="WEL236" s="154"/>
      <c r="WEM236" s="154"/>
      <c r="WEN236" s="154"/>
      <c r="WEO236" s="154"/>
      <c r="WEP236" s="154"/>
      <c r="WEQ236" s="154"/>
      <c r="WER236" s="154"/>
      <c r="WES236" s="154"/>
      <c r="WET236" s="154"/>
      <c r="WEU236" s="154"/>
      <c r="WEV236" s="154"/>
      <c r="WEW236" s="154"/>
      <c r="WEX236" s="154"/>
      <c r="WEY236" s="154"/>
      <c r="WEZ236" s="154"/>
      <c r="WFA236" s="154"/>
      <c r="WFB236" s="154"/>
      <c r="WFC236" s="154"/>
      <c r="WFD236" s="154"/>
      <c r="WFE236" s="154"/>
      <c r="WFF236" s="154"/>
      <c r="WFG236" s="154"/>
      <c r="WFH236" s="154"/>
      <c r="WFI236" s="154"/>
      <c r="WFJ236" s="154"/>
      <c r="WFK236" s="154"/>
      <c r="WFL236" s="154"/>
      <c r="WFM236" s="154"/>
      <c r="WFN236" s="154"/>
      <c r="WFO236" s="154"/>
      <c r="WFP236" s="154"/>
      <c r="WFQ236" s="154"/>
      <c r="WFR236" s="154"/>
      <c r="WFS236" s="154"/>
      <c r="WFT236" s="154"/>
      <c r="WFU236" s="154"/>
      <c r="WFV236" s="154"/>
      <c r="WFW236" s="154"/>
      <c r="WFX236" s="154"/>
      <c r="WFY236" s="154"/>
      <c r="WFZ236" s="154"/>
      <c r="WGA236" s="154"/>
      <c r="WGB236" s="154"/>
      <c r="WGC236" s="154"/>
      <c r="WGD236" s="154"/>
      <c r="WGE236" s="154"/>
      <c r="WGF236" s="154"/>
      <c r="WGG236" s="154"/>
      <c r="WGH236" s="154"/>
      <c r="WGI236" s="154"/>
      <c r="WGJ236" s="154"/>
      <c r="WGK236" s="154"/>
      <c r="WGL236" s="154"/>
      <c r="WGM236" s="154"/>
      <c r="WGN236" s="154"/>
      <c r="WGO236" s="154"/>
      <c r="WGP236" s="154"/>
      <c r="WGQ236" s="154"/>
      <c r="WGR236" s="154"/>
      <c r="WGS236" s="154"/>
      <c r="WGT236" s="154"/>
      <c r="WGU236" s="154"/>
      <c r="WGV236" s="154"/>
      <c r="WGW236" s="154"/>
      <c r="WGX236" s="154"/>
      <c r="WGY236" s="154"/>
      <c r="WGZ236" s="154"/>
      <c r="WHA236" s="154"/>
      <c r="WHB236" s="154"/>
      <c r="WHC236" s="154"/>
      <c r="WHD236" s="154"/>
      <c r="WHE236" s="154"/>
      <c r="WHF236" s="154"/>
      <c r="WHG236" s="154"/>
      <c r="WHH236" s="154"/>
      <c r="WHI236" s="154"/>
      <c r="WHJ236" s="154"/>
      <c r="WHK236" s="154"/>
      <c r="WHL236" s="154"/>
      <c r="WHM236" s="154"/>
      <c r="WHN236" s="154"/>
      <c r="WHO236" s="154"/>
      <c r="WHP236" s="154"/>
      <c r="WHQ236" s="154"/>
      <c r="WHR236" s="154"/>
      <c r="WHS236" s="154"/>
      <c r="WHT236" s="154"/>
      <c r="WHU236" s="154"/>
      <c r="WHV236" s="154"/>
      <c r="WHW236" s="154"/>
      <c r="WHX236" s="154"/>
      <c r="WHY236" s="154"/>
      <c r="WHZ236" s="154"/>
      <c r="WIA236" s="154"/>
      <c r="WIB236" s="154"/>
      <c r="WIC236" s="154"/>
      <c r="WID236" s="154"/>
      <c r="WIE236" s="154"/>
      <c r="WIF236" s="154"/>
      <c r="WIG236" s="154"/>
      <c r="WIH236" s="154"/>
      <c r="WII236" s="154"/>
      <c r="WIJ236" s="154"/>
      <c r="WIK236" s="154"/>
      <c r="WIL236" s="154"/>
      <c r="WIM236" s="154"/>
      <c r="WIN236" s="154"/>
      <c r="WIO236" s="154"/>
      <c r="WIP236" s="154"/>
      <c r="WIQ236" s="154"/>
      <c r="WIR236" s="154"/>
      <c r="WIS236" s="154"/>
      <c r="WIT236" s="154"/>
      <c r="WIU236" s="154"/>
      <c r="WIV236" s="154"/>
      <c r="WIW236" s="154"/>
      <c r="WIX236" s="154"/>
      <c r="WIY236" s="154"/>
      <c r="WIZ236" s="154"/>
      <c r="WJA236" s="154"/>
      <c r="WJB236" s="154"/>
      <c r="WJC236" s="154"/>
      <c r="WJD236" s="154"/>
      <c r="WJE236" s="154"/>
      <c r="WJF236" s="154"/>
      <c r="WJG236" s="154"/>
      <c r="WJH236" s="154"/>
      <c r="WJI236" s="154"/>
      <c r="WJJ236" s="154"/>
      <c r="WJK236" s="154"/>
      <c r="WJL236" s="154"/>
      <c r="WJM236" s="154"/>
      <c r="WJN236" s="154"/>
      <c r="WJO236" s="154"/>
      <c r="WJP236" s="154"/>
      <c r="WJQ236" s="154"/>
      <c r="WJR236" s="154"/>
      <c r="WJS236" s="154"/>
      <c r="WJT236" s="154"/>
      <c r="WJU236" s="154"/>
      <c r="WJV236" s="154"/>
      <c r="WJW236" s="154"/>
      <c r="WJX236" s="154"/>
      <c r="WJY236" s="154"/>
      <c r="WJZ236" s="154"/>
      <c r="WKA236" s="154"/>
      <c r="WKB236" s="154"/>
      <c r="WKC236" s="154"/>
      <c r="WKD236" s="154"/>
      <c r="WKE236" s="154"/>
      <c r="WKF236" s="154"/>
      <c r="WKG236" s="154"/>
      <c r="WKH236" s="154"/>
      <c r="WKI236" s="154"/>
      <c r="WKJ236" s="154"/>
      <c r="WKK236" s="154"/>
      <c r="WKL236" s="154"/>
      <c r="WKM236" s="154"/>
      <c r="WKN236" s="154"/>
      <c r="WKO236" s="154"/>
      <c r="WKP236" s="154"/>
      <c r="WKQ236" s="154"/>
      <c r="WKR236" s="154"/>
      <c r="WKS236" s="154"/>
      <c r="WKT236" s="154"/>
      <c r="WKU236" s="154"/>
      <c r="WKV236" s="154"/>
      <c r="WKW236" s="154"/>
      <c r="WKX236" s="154"/>
      <c r="WKY236" s="154"/>
      <c r="WKZ236" s="154"/>
      <c r="WLA236" s="154"/>
      <c r="WLB236" s="154"/>
      <c r="WLC236" s="154"/>
      <c r="WLD236" s="154"/>
      <c r="WLE236" s="154"/>
      <c r="WLF236" s="154"/>
      <c r="WLG236" s="154"/>
      <c r="WLH236" s="154"/>
      <c r="WLI236" s="154"/>
      <c r="WLJ236" s="154"/>
      <c r="WLK236" s="154"/>
      <c r="WLL236" s="154"/>
      <c r="WLM236" s="154"/>
      <c r="WLN236" s="154"/>
      <c r="WLO236" s="154"/>
      <c r="WLP236" s="154"/>
      <c r="WLQ236" s="154"/>
      <c r="WLR236" s="154"/>
      <c r="WLS236" s="154"/>
      <c r="WLT236" s="154"/>
      <c r="WLU236" s="154"/>
      <c r="WLV236" s="154"/>
      <c r="WLW236" s="154"/>
      <c r="WLX236" s="154"/>
      <c r="WLY236" s="154"/>
      <c r="WLZ236" s="154"/>
      <c r="WMA236" s="154"/>
      <c r="WMB236" s="154"/>
      <c r="WMC236" s="154"/>
      <c r="WMD236" s="154"/>
      <c r="WME236" s="154"/>
      <c r="WMF236" s="154"/>
      <c r="WMG236" s="154"/>
      <c r="WMH236" s="154"/>
      <c r="WMI236" s="154"/>
      <c r="WMJ236" s="154"/>
      <c r="WMK236" s="154"/>
      <c r="WML236" s="154"/>
      <c r="WMM236" s="154"/>
      <c r="WMN236" s="154"/>
      <c r="WMO236" s="154"/>
      <c r="WMP236" s="154"/>
      <c r="WMQ236" s="154"/>
      <c r="WMR236" s="154"/>
      <c r="WMS236" s="154"/>
      <c r="WMT236" s="154"/>
      <c r="WMU236" s="154"/>
      <c r="WMV236" s="154"/>
      <c r="WMW236" s="154"/>
      <c r="WMX236" s="154"/>
      <c r="WMY236" s="154"/>
      <c r="WMZ236" s="154"/>
      <c r="WNA236" s="154"/>
      <c r="WNB236" s="154"/>
      <c r="WNC236" s="154"/>
      <c r="WND236" s="154"/>
      <c r="WNE236" s="154"/>
      <c r="WNF236" s="154"/>
      <c r="WNG236" s="154"/>
      <c r="WNH236" s="154"/>
      <c r="WNI236" s="154"/>
      <c r="WNJ236" s="154"/>
      <c r="WNK236" s="154"/>
      <c r="WNL236" s="154"/>
      <c r="WNM236" s="154"/>
      <c r="WNN236" s="154"/>
      <c r="WNO236" s="154"/>
      <c r="WNP236" s="154"/>
      <c r="WNQ236" s="154"/>
      <c r="WNR236" s="154"/>
      <c r="WNS236" s="154"/>
      <c r="WNT236" s="154"/>
      <c r="WNU236" s="154"/>
      <c r="WNV236" s="154"/>
      <c r="WNW236" s="154"/>
      <c r="WNX236" s="154"/>
      <c r="WNY236" s="154"/>
      <c r="WNZ236" s="154"/>
      <c r="WOA236" s="154"/>
      <c r="WOB236" s="154"/>
      <c r="WOC236" s="154"/>
      <c r="WOD236" s="154"/>
      <c r="WOE236" s="154"/>
      <c r="WOF236" s="154"/>
      <c r="WOG236" s="154"/>
      <c r="WOH236" s="154"/>
      <c r="WOI236" s="154"/>
      <c r="WOJ236" s="154"/>
      <c r="WOK236" s="154"/>
      <c r="WOL236" s="154"/>
      <c r="WOM236" s="154"/>
      <c r="WON236" s="154"/>
      <c r="WOO236" s="154"/>
      <c r="WOP236" s="154"/>
      <c r="WOQ236" s="154"/>
      <c r="WOR236" s="154"/>
      <c r="WOS236" s="154"/>
      <c r="WOT236" s="154"/>
      <c r="WOU236" s="154"/>
      <c r="WOV236" s="154"/>
      <c r="WOW236" s="154"/>
      <c r="WOX236" s="154"/>
      <c r="WOY236" s="154"/>
      <c r="WOZ236" s="154"/>
      <c r="WPA236" s="154"/>
      <c r="WPB236" s="154"/>
      <c r="WPC236" s="154"/>
      <c r="WPD236" s="154"/>
      <c r="WPE236" s="154"/>
      <c r="WPF236" s="154"/>
      <c r="WPG236" s="154"/>
      <c r="WPH236" s="154"/>
      <c r="WPI236" s="154"/>
      <c r="WPJ236" s="154"/>
      <c r="WPK236" s="154"/>
      <c r="WPL236" s="154"/>
      <c r="WPM236" s="154"/>
      <c r="WPN236" s="154"/>
      <c r="WPO236" s="154"/>
      <c r="WPP236" s="154"/>
      <c r="WPQ236" s="154"/>
      <c r="WPR236" s="154"/>
      <c r="WPS236" s="154"/>
      <c r="WPT236" s="154"/>
      <c r="WPU236" s="154"/>
      <c r="WPV236" s="154"/>
      <c r="WPW236" s="154"/>
      <c r="WPX236" s="154"/>
      <c r="WPY236" s="154"/>
      <c r="WPZ236" s="154"/>
      <c r="WQA236" s="154"/>
      <c r="WQB236" s="154"/>
      <c r="WQC236" s="154"/>
      <c r="WQD236" s="154"/>
      <c r="WQE236" s="154"/>
      <c r="WQF236" s="154"/>
      <c r="WQG236" s="154"/>
      <c r="WQH236" s="154"/>
      <c r="WQI236" s="154"/>
      <c r="WQJ236" s="154"/>
      <c r="WQK236" s="154"/>
      <c r="WQL236" s="154"/>
      <c r="WQM236" s="154"/>
      <c r="WQN236" s="154"/>
      <c r="WQO236" s="154"/>
      <c r="WQP236" s="154"/>
      <c r="WQQ236" s="154"/>
      <c r="WQR236" s="154"/>
      <c r="WQS236" s="154"/>
      <c r="WQT236" s="154"/>
      <c r="WQU236" s="154"/>
      <c r="WQV236" s="154"/>
      <c r="WQW236" s="154"/>
      <c r="WQX236" s="154"/>
      <c r="WQY236" s="154"/>
      <c r="WQZ236" s="154"/>
      <c r="WRA236" s="154"/>
      <c r="WRB236" s="154"/>
      <c r="WRC236" s="154"/>
      <c r="WRD236" s="154"/>
      <c r="WRE236" s="154"/>
      <c r="WRF236" s="154"/>
      <c r="WRG236" s="154"/>
      <c r="WRH236" s="154"/>
      <c r="WRI236" s="154"/>
      <c r="WRJ236" s="154"/>
      <c r="WRK236" s="154"/>
      <c r="WRL236" s="154"/>
      <c r="WRM236" s="154"/>
      <c r="WRN236" s="154"/>
      <c r="WRO236" s="154"/>
      <c r="WRP236" s="154"/>
      <c r="WRQ236" s="154"/>
      <c r="WRR236" s="154"/>
      <c r="WRS236" s="154"/>
      <c r="WRT236" s="154"/>
      <c r="WRU236" s="154"/>
      <c r="WRV236" s="154"/>
      <c r="WRW236" s="154"/>
      <c r="WRX236" s="154"/>
      <c r="WRY236" s="154"/>
      <c r="WRZ236" s="154"/>
      <c r="WSA236" s="154"/>
      <c r="WSB236" s="154"/>
      <c r="WSC236" s="154"/>
      <c r="WSD236" s="154"/>
      <c r="WSE236" s="154"/>
      <c r="WSF236" s="154"/>
      <c r="WSG236" s="154"/>
      <c r="WSH236" s="154"/>
      <c r="WSI236" s="154"/>
      <c r="WSJ236" s="154"/>
      <c r="WSK236" s="154"/>
      <c r="WSL236" s="154"/>
      <c r="WSM236" s="154"/>
      <c r="WSN236" s="154"/>
      <c r="WSO236" s="154"/>
      <c r="WSP236" s="154"/>
      <c r="WSQ236" s="154"/>
      <c r="WSR236" s="154"/>
      <c r="WSS236" s="154"/>
      <c r="WST236" s="154"/>
      <c r="WSU236" s="154"/>
      <c r="WSV236" s="154"/>
      <c r="WSW236" s="154"/>
      <c r="WSX236" s="154"/>
      <c r="WSY236" s="154"/>
      <c r="WSZ236" s="154"/>
      <c r="WTA236" s="154"/>
      <c r="WTB236" s="154"/>
      <c r="WTC236" s="154"/>
      <c r="WTD236" s="154"/>
      <c r="WTE236" s="154"/>
      <c r="WTF236" s="154"/>
      <c r="WTG236" s="154"/>
      <c r="WTH236" s="154"/>
      <c r="WTI236" s="154"/>
      <c r="WTJ236" s="154"/>
      <c r="WTK236" s="154"/>
      <c r="WTL236" s="154"/>
      <c r="WTM236" s="154"/>
      <c r="WTN236" s="154"/>
      <c r="WTO236" s="154"/>
      <c r="WTP236" s="154"/>
      <c r="WTQ236" s="154"/>
      <c r="WTR236" s="154"/>
      <c r="WTS236" s="154"/>
      <c r="WTT236" s="154"/>
      <c r="WTU236" s="154"/>
      <c r="WTV236" s="154"/>
      <c r="WTW236" s="154"/>
      <c r="WTX236" s="154"/>
      <c r="WTY236" s="154"/>
      <c r="WTZ236" s="154"/>
      <c r="WUA236" s="154"/>
      <c r="WUB236" s="154"/>
      <c r="WUC236" s="154"/>
      <c r="WUD236" s="154"/>
      <c r="WUE236" s="154"/>
      <c r="WUF236" s="154"/>
      <c r="WUG236" s="154"/>
      <c r="WUH236" s="154"/>
      <c r="WUI236" s="154"/>
      <c r="WUJ236" s="154"/>
      <c r="WUK236" s="154"/>
      <c r="WUL236" s="154"/>
      <c r="WUM236" s="154"/>
      <c r="WUN236" s="154"/>
      <c r="WUO236" s="154"/>
      <c r="WUP236" s="154"/>
      <c r="WUQ236" s="154"/>
      <c r="WUR236" s="154"/>
      <c r="WUS236" s="154"/>
      <c r="WUT236" s="154"/>
      <c r="WUU236" s="154"/>
      <c r="WUV236" s="154"/>
      <c r="WUW236" s="154"/>
      <c r="WUX236" s="154"/>
      <c r="WUY236" s="154"/>
      <c r="WUZ236" s="154"/>
      <c r="WVA236" s="154"/>
      <c r="WVB236" s="154"/>
      <c r="WVC236" s="154"/>
      <c r="WVD236" s="154"/>
      <c r="WVE236" s="154"/>
      <c r="WVF236" s="154"/>
      <c r="WVG236" s="154"/>
      <c r="WVH236" s="154"/>
      <c r="WVI236" s="154"/>
      <c r="WVJ236" s="154"/>
      <c r="WVK236" s="154"/>
      <c r="WVL236" s="154"/>
      <c r="WVM236" s="154"/>
      <c r="WVN236" s="154"/>
      <c r="WVO236" s="154"/>
      <c r="WVP236" s="154"/>
      <c r="WVQ236" s="154"/>
      <c r="WVR236" s="154"/>
      <c r="WVS236" s="154"/>
      <c r="WVT236" s="154"/>
      <c r="WVU236" s="154"/>
      <c r="WVV236" s="154"/>
      <c r="WVW236" s="154"/>
      <c r="WVX236" s="154"/>
      <c r="WVY236" s="154"/>
      <c r="WVZ236" s="154"/>
      <c r="WWA236" s="154"/>
      <c r="WWB236" s="154"/>
      <c r="WWC236" s="154"/>
      <c r="WWD236" s="154"/>
      <c r="WWE236" s="154"/>
      <c r="WWF236" s="154"/>
      <c r="WWG236" s="154"/>
      <c r="WWH236" s="154"/>
      <c r="WWI236" s="154"/>
      <c r="WWJ236" s="154"/>
      <c r="WWK236" s="154"/>
      <c r="WWL236" s="154"/>
      <c r="WWM236" s="154"/>
      <c r="WWN236" s="154"/>
      <c r="WWO236" s="154"/>
      <c r="WWP236" s="154"/>
      <c r="WWQ236" s="154"/>
      <c r="WWR236" s="154"/>
      <c r="WWS236" s="154"/>
      <c r="WWT236" s="154"/>
      <c r="WWU236" s="154"/>
      <c r="WWV236" s="154"/>
      <c r="WWW236" s="154"/>
      <c r="WWX236" s="154"/>
      <c r="WWY236" s="154"/>
      <c r="WWZ236" s="154"/>
      <c r="WXA236" s="154"/>
      <c r="WXB236" s="154"/>
      <c r="WXC236" s="154"/>
      <c r="WXD236" s="154"/>
      <c r="WXE236" s="154"/>
      <c r="WXF236" s="154"/>
      <c r="WXG236" s="154"/>
      <c r="WXH236" s="154"/>
      <c r="WXI236" s="154"/>
      <c r="WXJ236" s="154"/>
      <c r="WXK236" s="154"/>
      <c r="WXL236" s="154"/>
      <c r="WXM236" s="154"/>
      <c r="WXN236" s="154"/>
      <c r="WXO236" s="154"/>
      <c r="WXP236" s="154"/>
      <c r="WXQ236" s="154"/>
      <c r="WXR236" s="154"/>
      <c r="WXS236" s="154"/>
      <c r="WXT236" s="154"/>
      <c r="WXU236" s="154"/>
      <c r="WXV236" s="154"/>
      <c r="WXW236" s="154"/>
      <c r="WXX236" s="154"/>
      <c r="WXY236" s="154"/>
      <c r="WXZ236" s="154"/>
      <c r="WYA236" s="154"/>
      <c r="WYB236" s="154"/>
      <c r="WYC236" s="154"/>
      <c r="WYD236" s="154"/>
      <c r="WYE236" s="154"/>
      <c r="WYF236" s="154"/>
      <c r="WYG236" s="154"/>
      <c r="WYH236" s="154"/>
      <c r="WYI236" s="154"/>
      <c r="WYJ236" s="154"/>
      <c r="WYK236" s="154"/>
      <c r="WYL236" s="154"/>
      <c r="WYM236" s="154"/>
      <c r="WYN236" s="154"/>
      <c r="WYO236" s="154"/>
      <c r="WYP236" s="154"/>
      <c r="WYQ236" s="154"/>
      <c r="WYR236" s="154"/>
      <c r="WYS236" s="154"/>
      <c r="WYT236" s="154"/>
      <c r="WYU236" s="154"/>
      <c r="WYV236" s="154"/>
      <c r="WYW236" s="154"/>
      <c r="WYX236" s="154"/>
      <c r="WYY236" s="154"/>
      <c r="WYZ236" s="154"/>
      <c r="WZA236" s="154"/>
      <c r="WZB236" s="154"/>
      <c r="WZC236" s="154"/>
      <c r="WZD236" s="154"/>
      <c r="WZE236" s="154"/>
      <c r="WZF236" s="154"/>
      <c r="WZG236" s="154"/>
      <c r="WZH236" s="154"/>
      <c r="WZI236" s="154"/>
      <c r="WZJ236" s="154"/>
      <c r="WZK236" s="154"/>
      <c r="WZL236" s="154"/>
      <c r="WZM236" s="154"/>
      <c r="WZN236" s="154"/>
      <c r="WZO236" s="154"/>
      <c r="WZP236" s="154"/>
      <c r="WZQ236" s="154"/>
      <c r="WZR236" s="154"/>
      <c r="WZS236" s="154"/>
      <c r="WZT236" s="154"/>
      <c r="WZU236" s="154"/>
      <c r="WZV236" s="154"/>
      <c r="WZW236" s="154"/>
      <c r="WZX236" s="154"/>
      <c r="WZY236" s="154"/>
      <c r="WZZ236" s="154"/>
      <c r="XAA236" s="154"/>
      <c r="XAB236" s="154"/>
      <c r="XAC236" s="154"/>
      <c r="XAD236" s="154"/>
      <c r="XAE236" s="154"/>
      <c r="XAF236" s="154"/>
      <c r="XAG236" s="154"/>
      <c r="XAH236" s="154"/>
      <c r="XAI236" s="154"/>
      <c r="XAJ236" s="154"/>
      <c r="XAK236" s="154"/>
      <c r="XAL236" s="154"/>
      <c r="XAM236" s="154"/>
      <c r="XAN236" s="154"/>
      <c r="XAO236" s="154"/>
      <c r="XAP236" s="154"/>
      <c r="XAQ236" s="154"/>
      <c r="XAR236" s="154"/>
      <c r="XAS236" s="154"/>
      <c r="XAT236" s="154"/>
      <c r="XAU236" s="154"/>
      <c r="XAV236" s="154"/>
      <c r="XAW236" s="154"/>
      <c r="XAX236" s="154"/>
      <c r="XAY236" s="154"/>
      <c r="XAZ236" s="154"/>
      <c r="XBA236" s="154"/>
      <c r="XBB236" s="154"/>
      <c r="XBC236" s="154"/>
      <c r="XBD236" s="154"/>
      <c r="XBE236" s="154"/>
      <c r="XBF236" s="154"/>
      <c r="XBG236" s="154"/>
      <c r="XBH236" s="154"/>
      <c r="XBI236" s="154"/>
      <c r="XBJ236" s="154"/>
      <c r="XBK236" s="154"/>
      <c r="XBL236" s="154"/>
      <c r="XBM236" s="154"/>
      <c r="XBN236" s="154"/>
      <c r="XBO236" s="154"/>
      <c r="XBP236" s="154"/>
      <c r="XBQ236" s="154"/>
      <c r="XBR236" s="154"/>
      <c r="XBS236" s="154"/>
      <c r="XBT236" s="154"/>
      <c r="XBU236" s="154"/>
      <c r="XBV236" s="154"/>
      <c r="XBW236" s="154"/>
      <c r="XBX236" s="154"/>
      <c r="XBY236" s="154"/>
    </row>
    <row r="237" spans="1:16301" s="41" customFormat="1" ht="102" x14ac:dyDescent="0.25">
      <c r="A237" s="128" t="s">
        <v>2606</v>
      </c>
      <c r="B237" s="33" t="s">
        <v>182</v>
      </c>
      <c r="C237" s="34" t="s">
        <v>105</v>
      </c>
      <c r="D237" s="34" t="s">
        <v>1816</v>
      </c>
      <c r="E237" s="34" t="s">
        <v>1816</v>
      </c>
      <c r="F237" s="172" t="s">
        <v>2607</v>
      </c>
      <c r="G237" s="33" t="s">
        <v>1427</v>
      </c>
      <c r="H237" s="46">
        <v>100</v>
      </c>
      <c r="I237" s="33">
        <v>710000000</v>
      </c>
      <c r="J237" s="33" t="s">
        <v>1195</v>
      </c>
      <c r="K237" s="33" t="s">
        <v>1456</v>
      </c>
      <c r="L237" s="65" t="s">
        <v>1223</v>
      </c>
      <c r="M237" s="33"/>
      <c r="N237" s="33" t="s">
        <v>2608</v>
      </c>
      <c r="O237" s="36" t="s">
        <v>2609</v>
      </c>
      <c r="P237" s="33"/>
      <c r="Q237" s="33"/>
      <c r="R237" s="37"/>
      <c r="S237" s="37"/>
      <c r="T237" s="37">
        <f>U237/1.12</f>
        <v>26785714.285714284</v>
      </c>
      <c r="U237" s="37">
        <v>30000000</v>
      </c>
      <c r="V237" s="36" t="s">
        <v>1561</v>
      </c>
      <c r="W237" s="33">
        <v>2016</v>
      </c>
      <c r="X237" s="169" t="s">
        <v>2538</v>
      </c>
    </row>
    <row r="238" spans="1:16301" s="41" customFormat="1" ht="76.5" x14ac:dyDescent="0.25">
      <c r="A238" s="71" t="s">
        <v>2610</v>
      </c>
      <c r="B238" s="33" t="s">
        <v>182</v>
      </c>
      <c r="C238" s="95" t="s">
        <v>593</v>
      </c>
      <c r="D238" s="100" t="s">
        <v>2611</v>
      </c>
      <c r="E238" s="100" t="s">
        <v>2611</v>
      </c>
      <c r="F238" s="100" t="s">
        <v>2612</v>
      </c>
      <c r="G238" s="33" t="s">
        <v>2235</v>
      </c>
      <c r="H238" s="35">
        <v>50</v>
      </c>
      <c r="I238" s="33">
        <v>710000000</v>
      </c>
      <c r="J238" s="33" t="s">
        <v>1195</v>
      </c>
      <c r="K238" s="78" t="s">
        <v>1456</v>
      </c>
      <c r="L238" s="33" t="s">
        <v>1202</v>
      </c>
      <c r="M238" s="78"/>
      <c r="N238" s="33" t="s">
        <v>1479</v>
      </c>
      <c r="O238" s="36" t="s">
        <v>2285</v>
      </c>
      <c r="P238" s="33"/>
      <c r="Q238" s="33"/>
      <c r="R238" s="37"/>
      <c r="S238" s="37"/>
      <c r="T238" s="37">
        <v>107142857.14285713</v>
      </c>
      <c r="U238" s="37">
        <v>120000000</v>
      </c>
      <c r="V238" s="38"/>
      <c r="W238" s="33">
        <v>2016</v>
      </c>
      <c r="X238" s="169" t="s">
        <v>2538</v>
      </c>
    </row>
    <row r="239" spans="1:16301" s="182" customFormat="1" ht="102" x14ac:dyDescent="0.2">
      <c r="A239" s="128" t="s">
        <v>2613</v>
      </c>
      <c r="B239" s="33" t="s">
        <v>182</v>
      </c>
      <c r="C239" s="100" t="s">
        <v>105</v>
      </c>
      <c r="D239" s="100" t="s">
        <v>2614</v>
      </c>
      <c r="E239" s="100" t="s">
        <v>1832</v>
      </c>
      <c r="F239" s="34" t="s">
        <v>2615</v>
      </c>
      <c r="G239" s="33" t="s">
        <v>1427</v>
      </c>
      <c r="H239" s="35">
        <v>100</v>
      </c>
      <c r="I239" s="33">
        <v>710000000</v>
      </c>
      <c r="J239" s="33" t="s">
        <v>1195</v>
      </c>
      <c r="K239" s="33" t="s">
        <v>1456</v>
      </c>
      <c r="L239" s="33" t="s">
        <v>1195</v>
      </c>
      <c r="M239" s="33"/>
      <c r="N239" s="33" t="s">
        <v>2616</v>
      </c>
      <c r="O239" s="36" t="s">
        <v>2603</v>
      </c>
      <c r="P239" s="33"/>
      <c r="Q239" s="33"/>
      <c r="R239" s="37"/>
      <c r="S239" s="37"/>
      <c r="T239" s="37">
        <v>8928571.4285714272</v>
      </c>
      <c r="U239" s="37">
        <v>10000000</v>
      </c>
      <c r="V239" s="36" t="s">
        <v>1559</v>
      </c>
      <c r="W239" s="38">
        <v>2016</v>
      </c>
      <c r="X239" s="73" t="s">
        <v>2538</v>
      </c>
    </row>
    <row r="240" spans="1:16301" s="103" customFormat="1" x14ac:dyDescent="0.25">
      <c r="A240" s="142" t="s">
        <v>194</v>
      </c>
      <c r="B240" s="39"/>
      <c r="C240" s="111"/>
      <c r="D240" s="105"/>
      <c r="E240" s="106"/>
      <c r="F240" s="63"/>
      <c r="G240" s="57"/>
      <c r="H240" s="58"/>
      <c r="I240" s="55"/>
      <c r="J240" s="39"/>
      <c r="K240" s="59"/>
      <c r="L240" s="59"/>
      <c r="M240" s="59"/>
      <c r="N240" s="59"/>
      <c r="O240" s="174"/>
      <c r="P240" s="55"/>
      <c r="Q240" s="55"/>
      <c r="R240" s="60"/>
      <c r="S240" s="60"/>
      <c r="T240" s="60">
        <f>SUM(T110:T239)</f>
        <v>56993669118.123207</v>
      </c>
      <c r="U240" s="60">
        <f>SUM(U110:U239)</f>
        <v>63832631012.296402</v>
      </c>
      <c r="V240" s="62"/>
      <c r="W240" s="55"/>
      <c r="X240" s="162"/>
    </row>
    <row r="241" spans="1:24" s="103" customFormat="1" x14ac:dyDescent="0.25">
      <c r="A241" s="142" t="s">
        <v>195</v>
      </c>
      <c r="B241" s="39"/>
      <c r="C241" s="111"/>
      <c r="D241" s="105"/>
      <c r="E241" s="106"/>
      <c r="F241" s="63"/>
      <c r="G241" s="57"/>
      <c r="H241" s="58"/>
      <c r="I241" s="55"/>
      <c r="J241" s="39"/>
      <c r="K241" s="59"/>
      <c r="L241" s="59"/>
      <c r="M241" s="59"/>
      <c r="N241" s="59"/>
      <c r="O241" s="174"/>
      <c r="P241" s="55"/>
      <c r="Q241" s="55"/>
      <c r="R241" s="60"/>
      <c r="S241" s="60"/>
      <c r="T241" s="60"/>
      <c r="U241" s="60"/>
      <c r="V241" s="62"/>
      <c r="W241" s="55"/>
      <c r="X241" s="162"/>
    </row>
    <row r="242" spans="1:24" s="103" customFormat="1" ht="76.5" x14ac:dyDescent="0.2">
      <c r="A242" s="71" t="s">
        <v>1631</v>
      </c>
      <c r="B242" s="33" t="s">
        <v>182</v>
      </c>
      <c r="C242" s="34" t="s">
        <v>114</v>
      </c>
      <c r="D242" s="34" t="s">
        <v>1838</v>
      </c>
      <c r="E242" s="34" t="s">
        <v>1838</v>
      </c>
      <c r="F242" s="34" t="s">
        <v>1839</v>
      </c>
      <c r="G242" s="33" t="s">
        <v>2235</v>
      </c>
      <c r="H242" s="44">
        <v>100</v>
      </c>
      <c r="I242" s="33">
        <v>710000000</v>
      </c>
      <c r="J242" s="33" t="s">
        <v>1195</v>
      </c>
      <c r="K242" s="33" t="s">
        <v>1443</v>
      </c>
      <c r="L242" s="33" t="s">
        <v>1196</v>
      </c>
      <c r="M242" s="33"/>
      <c r="N242" s="33" t="s">
        <v>1460</v>
      </c>
      <c r="O242" s="36" t="s">
        <v>2293</v>
      </c>
      <c r="P242" s="33"/>
      <c r="Q242" s="33"/>
      <c r="R242" s="37"/>
      <c r="S242" s="37"/>
      <c r="T242" s="37">
        <v>44642857.142857142</v>
      </c>
      <c r="U242" s="37">
        <v>50000000</v>
      </c>
      <c r="V242" s="36" t="s">
        <v>1561</v>
      </c>
      <c r="W242" s="33">
        <v>2016</v>
      </c>
      <c r="X242" s="161"/>
    </row>
    <row r="243" spans="1:24" s="103" customFormat="1" ht="76.5" x14ac:dyDescent="0.2">
      <c r="A243" s="128" t="s">
        <v>1632</v>
      </c>
      <c r="B243" s="33" t="s">
        <v>182</v>
      </c>
      <c r="C243" s="34" t="s">
        <v>114</v>
      </c>
      <c r="D243" s="34" t="s">
        <v>1838</v>
      </c>
      <c r="E243" s="34" t="s">
        <v>1838</v>
      </c>
      <c r="F243" s="34" t="s">
        <v>1840</v>
      </c>
      <c r="G243" s="33" t="s">
        <v>2236</v>
      </c>
      <c r="H243" s="46">
        <v>100</v>
      </c>
      <c r="I243" s="33">
        <v>710000000</v>
      </c>
      <c r="J243" s="33" t="s">
        <v>1195</v>
      </c>
      <c r="K243" s="33" t="s">
        <v>1439</v>
      </c>
      <c r="L243" s="33" t="s">
        <v>1196</v>
      </c>
      <c r="M243" s="38"/>
      <c r="N243" s="33" t="s">
        <v>1467</v>
      </c>
      <c r="O243" s="36" t="s">
        <v>2293</v>
      </c>
      <c r="P243" s="33"/>
      <c r="Q243" s="33"/>
      <c r="R243" s="37"/>
      <c r="S243" s="37"/>
      <c r="T243" s="37">
        <v>3499999.9999999995</v>
      </c>
      <c r="U243" s="37">
        <v>3920000</v>
      </c>
      <c r="V243" s="36" t="s">
        <v>1561</v>
      </c>
      <c r="W243" s="33">
        <v>2016</v>
      </c>
      <c r="X243" s="161"/>
    </row>
    <row r="244" spans="1:24" s="103" customFormat="1" ht="76.5" x14ac:dyDescent="0.2">
      <c r="A244" s="71" t="s">
        <v>1633</v>
      </c>
      <c r="B244" s="33" t="s">
        <v>182</v>
      </c>
      <c r="C244" s="34" t="s">
        <v>114</v>
      </c>
      <c r="D244" s="34" t="s">
        <v>1838</v>
      </c>
      <c r="E244" s="34" t="s">
        <v>1838</v>
      </c>
      <c r="F244" s="34" t="s">
        <v>1841</v>
      </c>
      <c r="G244" s="33" t="s">
        <v>1427</v>
      </c>
      <c r="H244" s="40">
        <v>100</v>
      </c>
      <c r="I244" s="33">
        <v>710000000</v>
      </c>
      <c r="J244" s="33" t="s">
        <v>1195</v>
      </c>
      <c r="K244" s="33" t="s">
        <v>1443</v>
      </c>
      <c r="L244" s="33" t="s">
        <v>1195</v>
      </c>
      <c r="M244" s="33"/>
      <c r="N244" s="33" t="s">
        <v>1460</v>
      </c>
      <c r="O244" s="36" t="s">
        <v>2293</v>
      </c>
      <c r="P244" s="33"/>
      <c r="Q244" s="33"/>
      <c r="R244" s="37"/>
      <c r="S244" s="37"/>
      <c r="T244" s="37">
        <v>13392857.142857142</v>
      </c>
      <c r="U244" s="37">
        <v>15000000</v>
      </c>
      <c r="V244" s="36" t="s">
        <v>1559</v>
      </c>
      <c r="W244" s="33">
        <v>2016</v>
      </c>
      <c r="X244" s="161"/>
    </row>
    <row r="245" spans="1:24" s="103" customFormat="1" ht="76.5" x14ac:dyDescent="0.2">
      <c r="A245" s="71" t="s">
        <v>1634</v>
      </c>
      <c r="B245" s="33" t="s">
        <v>182</v>
      </c>
      <c r="C245" s="34" t="s">
        <v>114</v>
      </c>
      <c r="D245" s="34" t="s">
        <v>1838</v>
      </c>
      <c r="E245" s="34" t="s">
        <v>1838</v>
      </c>
      <c r="F245" s="34" t="s">
        <v>1842</v>
      </c>
      <c r="G245" s="33" t="s">
        <v>2235</v>
      </c>
      <c r="H245" s="40">
        <v>100</v>
      </c>
      <c r="I245" s="33">
        <v>710000000</v>
      </c>
      <c r="J245" s="33" t="s">
        <v>1195</v>
      </c>
      <c r="K245" s="33" t="s">
        <v>1443</v>
      </c>
      <c r="L245" s="33" t="s">
        <v>1195</v>
      </c>
      <c r="M245" s="33"/>
      <c r="N245" s="33" t="s">
        <v>1460</v>
      </c>
      <c r="O245" s="36" t="s">
        <v>2293</v>
      </c>
      <c r="P245" s="33"/>
      <c r="Q245" s="33"/>
      <c r="R245" s="37"/>
      <c r="S245" s="37"/>
      <c r="T245" s="37">
        <v>35714285.714285709</v>
      </c>
      <c r="U245" s="37">
        <v>40000000</v>
      </c>
      <c r="V245" s="36" t="s">
        <v>1559</v>
      </c>
      <c r="W245" s="33">
        <v>2016</v>
      </c>
      <c r="X245" s="161"/>
    </row>
    <row r="246" spans="1:24" s="103" customFormat="1" ht="76.5" x14ac:dyDescent="0.2">
      <c r="A246" s="71" t="s">
        <v>1635</v>
      </c>
      <c r="B246" s="33" t="s">
        <v>182</v>
      </c>
      <c r="C246" s="34" t="s">
        <v>123</v>
      </c>
      <c r="D246" s="34" t="s">
        <v>206</v>
      </c>
      <c r="E246" s="34" t="s">
        <v>206</v>
      </c>
      <c r="F246" s="34" t="s">
        <v>207</v>
      </c>
      <c r="G246" s="33" t="s">
        <v>2236</v>
      </c>
      <c r="H246" s="40">
        <v>100</v>
      </c>
      <c r="I246" s="33">
        <v>710000000</v>
      </c>
      <c r="J246" s="33" t="s">
        <v>1195</v>
      </c>
      <c r="K246" s="33" t="s">
        <v>1443</v>
      </c>
      <c r="L246" s="33" t="s">
        <v>1196</v>
      </c>
      <c r="M246" s="33"/>
      <c r="N246" s="33" t="s">
        <v>1460</v>
      </c>
      <c r="O246" s="36" t="s">
        <v>2293</v>
      </c>
      <c r="P246" s="33"/>
      <c r="Q246" s="33"/>
      <c r="R246" s="37"/>
      <c r="S246" s="37"/>
      <c r="T246" s="37">
        <v>7499999.9999999991</v>
      </c>
      <c r="U246" s="37">
        <v>8400000</v>
      </c>
      <c r="V246" s="36" t="s">
        <v>1559</v>
      </c>
      <c r="W246" s="33">
        <v>2016</v>
      </c>
      <c r="X246" s="161"/>
    </row>
    <row r="247" spans="1:24" s="103" customFormat="1" ht="76.5" x14ac:dyDescent="0.2">
      <c r="A247" s="71" t="s">
        <v>1636</v>
      </c>
      <c r="B247" s="33" t="s">
        <v>182</v>
      </c>
      <c r="C247" s="34" t="s">
        <v>114</v>
      </c>
      <c r="D247" s="34" t="s">
        <v>205</v>
      </c>
      <c r="E247" s="34" t="s">
        <v>205</v>
      </c>
      <c r="F247" s="34" t="s">
        <v>1843</v>
      </c>
      <c r="G247" s="33" t="s">
        <v>2235</v>
      </c>
      <c r="H247" s="40">
        <v>100</v>
      </c>
      <c r="I247" s="33">
        <v>710000000</v>
      </c>
      <c r="J247" s="33" t="s">
        <v>1195</v>
      </c>
      <c r="K247" s="33" t="s">
        <v>1443</v>
      </c>
      <c r="L247" s="33" t="s">
        <v>1195</v>
      </c>
      <c r="M247" s="33"/>
      <c r="N247" s="33" t="s">
        <v>1460</v>
      </c>
      <c r="O247" s="36" t="s">
        <v>2293</v>
      </c>
      <c r="P247" s="33"/>
      <c r="Q247" s="33"/>
      <c r="R247" s="37"/>
      <c r="S247" s="37"/>
      <c r="T247" s="37">
        <v>0</v>
      </c>
      <c r="U247" s="37">
        <v>0</v>
      </c>
      <c r="V247" s="36" t="s">
        <v>1559</v>
      </c>
      <c r="W247" s="33">
        <v>2016</v>
      </c>
      <c r="X247" s="132" t="s">
        <v>2814</v>
      </c>
    </row>
    <row r="248" spans="1:24" s="103" customFormat="1" ht="76.5" x14ac:dyDescent="0.2">
      <c r="A248" s="71" t="s">
        <v>2835</v>
      </c>
      <c r="B248" s="33" t="s">
        <v>182</v>
      </c>
      <c r="C248" s="34" t="s">
        <v>114</v>
      </c>
      <c r="D248" s="34" t="s">
        <v>205</v>
      </c>
      <c r="E248" s="34" t="s">
        <v>205</v>
      </c>
      <c r="F248" s="34" t="s">
        <v>1843</v>
      </c>
      <c r="G248" s="33" t="s">
        <v>2235</v>
      </c>
      <c r="H248" s="40">
        <v>100</v>
      </c>
      <c r="I248" s="33">
        <v>710000000</v>
      </c>
      <c r="J248" s="33" t="s">
        <v>1195</v>
      </c>
      <c r="K248" s="33" t="s">
        <v>1443</v>
      </c>
      <c r="L248" s="33" t="s">
        <v>1195</v>
      </c>
      <c r="M248" s="33"/>
      <c r="N248" s="33" t="s">
        <v>1460</v>
      </c>
      <c r="O248" s="36" t="s">
        <v>2293</v>
      </c>
      <c r="P248" s="33"/>
      <c r="Q248" s="33"/>
      <c r="R248" s="37"/>
      <c r="S248" s="37"/>
      <c r="T248" s="37">
        <v>20964285.714285713</v>
      </c>
      <c r="U248" s="37">
        <v>23480000</v>
      </c>
      <c r="V248" s="36" t="s">
        <v>1559</v>
      </c>
      <c r="W248" s="33">
        <v>2016</v>
      </c>
      <c r="X248" s="73" t="s">
        <v>2770</v>
      </c>
    </row>
    <row r="249" spans="1:24" s="89" customFormat="1" ht="76.5" x14ac:dyDescent="0.2">
      <c r="A249" s="71" t="s">
        <v>1637</v>
      </c>
      <c r="B249" s="33" t="s">
        <v>182</v>
      </c>
      <c r="C249" s="34" t="s">
        <v>129</v>
      </c>
      <c r="D249" s="34" t="s">
        <v>1844</v>
      </c>
      <c r="E249" s="34" t="s">
        <v>1845</v>
      </c>
      <c r="F249" s="34" t="s">
        <v>1846</v>
      </c>
      <c r="G249" s="33" t="s">
        <v>1427</v>
      </c>
      <c r="H249" s="40">
        <v>100</v>
      </c>
      <c r="I249" s="33">
        <v>710000000</v>
      </c>
      <c r="J249" s="33" t="s">
        <v>1195</v>
      </c>
      <c r="K249" s="33" t="s">
        <v>1443</v>
      </c>
      <c r="L249" s="65" t="s">
        <v>1197</v>
      </c>
      <c r="M249" s="33"/>
      <c r="N249" s="33" t="s">
        <v>1460</v>
      </c>
      <c r="O249" s="36" t="s">
        <v>2293</v>
      </c>
      <c r="P249" s="33"/>
      <c r="Q249" s="33"/>
      <c r="R249" s="37"/>
      <c r="S249" s="37"/>
      <c r="T249" s="37">
        <v>10714285.714285713</v>
      </c>
      <c r="U249" s="37">
        <v>12000000</v>
      </c>
      <c r="V249" s="36" t="s">
        <v>1559</v>
      </c>
      <c r="W249" s="33">
        <v>2016</v>
      </c>
      <c r="X249" s="161"/>
    </row>
    <row r="250" spans="1:24" s="89" customFormat="1" ht="76.5" x14ac:dyDescent="0.2">
      <c r="A250" s="71" t="s">
        <v>1638</v>
      </c>
      <c r="B250" s="33" t="s">
        <v>182</v>
      </c>
      <c r="C250" s="34" t="s">
        <v>133</v>
      </c>
      <c r="D250" s="34" t="s">
        <v>1847</v>
      </c>
      <c r="E250" s="34" t="s">
        <v>1847</v>
      </c>
      <c r="F250" s="34" t="s">
        <v>1848</v>
      </c>
      <c r="G250" s="33" t="s">
        <v>1427</v>
      </c>
      <c r="H250" s="46">
        <v>100</v>
      </c>
      <c r="I250" s="33">
        <v>710000000</v>
      </c>
      <c r="J250" s="33" t="s">
        <v>1195</v>
      </c>
      <c r="K250" s="33" t="s">
        <v>1440</v>
      </c>
      <c r="L250" s="33" t="s">
        <v>1202</v>
      </c>
      <c r="M250" s="38"/>
      <c r="N250" s="33" t="s">
        <v>1470</v>
      </c>
      <c r="O250" s="36" t="s">
        <v>2293</v>
      </c>
      <c r="P250" s="33"/>
      <c r="Q250" s="33"/>
      <c r="R250" s="37"/>
      <c r="S250" s="37"/>
      <c r="T250" s="37">
        <v>13426785.714285713</v>
      </c>
      <c r="U250" s="37">
        <v>15038000</v>
      </c>
      <c r="V250" s="36" t="s">
        <v>1559</v>
      </c>
      <c r="W250" s="33">
        <v>2016</v>
      </c>
      <c r="X250" s="161"/>
    </row>
    <row r="251" spans="1:24" s="103" customFormat="1" ht="76.5" x14ac:dyDescent="0.2">
      <c r="A251" s="71" t="s">
        <v>1639</v>
      </c>
      <c r="B251" s="33" t="s">
        <v>182</v>
      </c>
      <c r="C251" s="34" t="s">
        <v>138</v>
      </c>
      <c r="D251" s="34" t="s">
        <v>1849</v>
      </c>
      <c r="E251" s="34" t="s">
        <v>1850</v>
      </c>
      <c r="F251" s="100" t="s">
        <v>1851</v>
      </c>
      <c r="G251" s="33" t="s">
        <v>1427</v>
      </c>
      <c r="H251" s="47">
        <v>100</v>
      </c>
      <c r="I251" s="33">
        <v>710000000</v>
      </c>
      <c r="J251" s="33" t="s">
        <v>1195</v>
      </c>
      <c r="K251" s="33" t="s">
        <v>1433</v>
      </c>
      <c r="L251" s="33" t="s">
        <v>1195</v>
      </c>
      <c r="M251" s="45"/>
      <c r="N251" s="33" t="s">
        <v>1487</v>
      </c>
      <c r="O251" s="36" t="s">
        <v>2293</v>
      </c>
      <c r="P251" s="45"/>
      <c r="Q251" s="45"/>
      <c r="R251" s="48"/>
      <c r="S251" s="48"/>
      <c r="T251" s="49">
        <v>10714285.714285713</v>
      </c>
      <c r="U251" s="49">
        <v>12000000</v>
      </c>
      <c r="V251" s="36" t="s">
        <v>1559</v>
      </c>
      <c r="W251" s="33">
        <v>2016</v>
      </c>
      <c r="X251" s="161"/>
    </row>
    <row r="252" spans="1:24" s="41" customFormat="1" ht="89.25" x14ac:dyDescent="0.25">
      <c r="A252" s="71" t="s">
        <v>1640</v>
      </c>
      <c r="B252" s="33" t="s">
        <v>182</v>
      </c>
      <c r="C252" s="34" t="s">
        <v>138</v>
      </c>
      <c r="D252" s="34" t="s">
        <v>1849</v>
      </c>
      <c r="E252" s="34" t="s">
        <v>1850</v>
      </c>
      <c r="F252" s="34" t="s">
        <v>1852</v>
      </c>
      <c r="G252" s="33" t="s">
        <v>2236</v>
      </c>
      <c r="H252" s="47">
        <v>100</v>
      </c>
      <c r="I252" s="33">
        <v>710000000</v>
      </c>
      <c r="J252" s="33" t="s">
        <v>1195</v>
      </c>
      <c r="K252" s="33" t="s">
        <v>1428</v>
      </c>
      <c r="L252" s="33" t="s">
        <v>1195</v>
      </c>
      <c r="M252" s="45"/>
      <c r="N252" s="33" t="s">
        <v>1451</v>
      </c>
      <c r="O252" s="36" t="s">
        <v>2294</v>
      </c>
      <c r="P252" s="45"/>
      <c r="Q252" s="45"/>
      <c r="R252" s="48"/>
      <c r="S252" s="48"/>
      <c r="T252" s="49">
        <v>0</v>
      </c>
      <c r="U252" s="49">
        <v>0</v>
      </c>
      <c r="V252" s="36" t="s">
        <v>1559</v>
      </c>
      <c r="W252" s="33">
        <v>2016</v>
      </c>
      <c r="X252" s="132" t="s">
        <v>2148</v>
      </c>
    </row>
    <row r="253" spans="1:24" s="41" customFormat="1" ht="89.25" x14ac:dyDescent="0.25">
      <c r="A253" s="71" t="s">
        <v>2178</v>
      </c>
      <c r="B253" s="33" t="s">
        <v>182</v>
      </c>
      <c r="C253" s="34" t="s">
        <v>138</v>
      </c>
      <c r="D253" s="34" t="s">
        <v>1849</v>
      </c>
      <c r="E253" s="34" t="s">
        <v>1850</v>
      </c>
      <c r="F253" s="34" t="s">
        <v>1852</v>
      </c>
      <c r="G253" s="33" t="s">
        <v>2236</v>
      </c>
      <c r="H253" s="47">
        <v>100</v>
      </c>
      <c r="I253" s="33">
        <v>710000000</v>
      </c>
      <c r="J253" s="33" t="s">
        <v>1195</v>
      </c>
      <c r="K253" s="33" t="s">
        <v>1428</v>
      </c>
      <c r="L253" s="33" t="s">
        <v>1195</v>
      </c>
      <c r="M253" s="45"/>
      <c r="N253" s="33" t="s">
        <v>1451</v>
      </c>
      <c r="O253" s="36" t="s">
        <v>2294</v>
      </c>
      <c r="P253" s="45"/>
      <c r="Q253" s="45"/>
      <c r="R253" s="48"/>
      <c r="S253" s="48"/>
      <c r="T253" s="49">
        <v>5357142.8571428563</v>
      </c>
      <c r="U253" s="49">
        <v>6000000</v>
      </c>
      <c r="V253" s="36" t="s">
        <v>1561</v>
      </c>
      <c r="W253" s="33">
        <v>2016</v>
      </c>
      <c r="X253" s="169" t="s">
        <v>2088</v>
      </c>
    </row>
    <row r="254" spans="1:24" s="103" customFormat="1" ht="76.5" x14ac:dyDescent="0.2">
      <c r="A254" s="71" t="s">
        <v>1641</v>
      </c>
      <c r="B254" s="33" t="s">
        <v>182</v>
      </c>
      <c r="C254" s="34" t="s">
        <v>146</v>
      </c>
      <c r="D254" s="34" t="s">
        <v>208</v>
      </c>
      <c r="E254" s="34" t="s">
        <v>208</v>
      </c>
      <c r="F254" s="34" t="s">
        <v>1853</v>
      </c>
      <c r="G254" s="33" t="s">
        <v>1427</v>
      </c>
      <c r="H254" s="46">
        <v>100</v>
      </c>
      <c r="I254" s="33">
        <v>710000000</v>
      </c>
      <c r="J254" s="33" t="s">
        <v>1195</v>
      </c>
      <c r="K254" s="33" t="s">
        <v>1443</v>
      </c>
      <c r="L254" s="33" t="s">
        <v>1198</v>
      </c>
      <c r="M254" s="38"/>
      <c r="N254" s="33" t="s">
        <v>1460</v>
      </c>
      <c r="O254" s="36" t="s">
        <v>2293</v>
      </c>
      <c r="P254" s="33"/>
      <c r="Q254" s="33"/>
      <c r="R254" s="37"/>
      <c r="S254" s="37"/>
      <c r="T254" s="37">
        <v>5803571.4285714282</v>
      </c>
      <c r="U254" s="37">
        <v>6500000</v>
      </c>
      <c r="V254" s="36" t="s">
        <v>1559</v>
      </c>
      <c r="W254" s="33">
        <v>2016</v>
      </c>
      <c r="X254" s="161"/>
    </row>
    <row r="255" spans="1:24" s="103" customFormat="1" ht="76.5" x14ac:dyDescent="0.2">
      <c r="A255" s="71" t="s">
        <v>1642</v>
      </c>
      <c r="B255" s="33" t="s">
        <v>182</v>
      </c>
      <c r="C255" s="34" t="s">
        <v>150</v>
      </c>
      <c r="D255" s="34" t="s">
        <v>1854</v>
      </c>
      <c r="E255" s="34" t="s">
        <v>1854</v>
      </c>
      <c r="F255" s="34" t="s">
        <v>1855</v>
      </c>
      <c r="G255" s="33" t="s">
        <v>1427</v>
      </c>
      <c r="H255" s="46">
        <v>100</v>
      </c>
      <c r="I255" s="33">
        <v>710000000</v>
      </c>
      <c r="J255" s="33" t="s">
        <v>1195</v>
      </c>
      <c r="K255" s="33" t="s">
        <v>1443</v>
      </c>
      <c r="L255" s="65" t="s">
        <v>1197</v>
      </c>
      <c r="M255" s="38"/>
      <c r="N255" s="33" t="s">
        <v>1460</v>
      </c>
      <c r="O255" s="36" t="s">
        <v>2293</v>
      </c>
      <c r="P255" s="33"/>
      <c r="Q255" s="33"/>
      <c r="R255" s="37"/>
      <c r="S255" s="37"/>
      <c r="T255" s="37">
        <v>1339285.7142857141</v>
      </c>
      <c r="U255" s="37">
        <v>1500000</v>
      </c>
      <c r="V255" s="36" t="s">
        <v>1561</v>
      </c>
      <c r="W255" s="33">
        <v>2016</v>
      </c>
      <c r="X255" s="161"/>
    </row>
    <row r="256" spans="1:24" s="103" customFormat="1" ht="76.5" x14ac:dyDescent="0.2">
      <c r="A256" s="71" t="s">
        <v>1643</v>
      </c>
      <c r="B256" s="33" t="s">
        <v>182</v>
      </c>
      <c r="C256" s="34" t="s">
        <v>154</v>
      </c>
      <c r="D256" s="34" t="s">
        <v>209</v>
      </c>
      <c r="E256" s="34" t="s">
        <v>1856</v>
      </c>
      <c r="F256" s="34" t="s">
        <v>1857</v>
      </c>
      <c r="G256" s="33" t="s">
        <v>2235</v>
      </c>
      <c r="H256" s="46">
        <v>100</v>
      </c>
      <c r="I256" s="33">
        <v>710000000</v>
      </c>
      <c r="J256" s="33" t="s">
        <v>1195</v>
      </c>
      <c r="K256" s="33" t="s">
        <v>1438</v>
      </c>
      <c r="L256" s="33" t="s">
        <v>1195</v>
      </c>
      <c r="M256" s="38"/>
      <c r="N256" s="33" t="s">
        <v>1470</v>
      </c>
      <c r="O256" s="36" t="s">
        <v>2293</v>
      </c>
      <c r="P256" s="33"/>
      <c r="Q256" s="33"/>
      <c r="R256" s="37"/>
      <c r="S256" s="37"/>
      <c r="T256" s="37">
        <v>0</v>
      </c>
      <c r="U256" s="37">
        <v>0</v>
      </c>
      <c r="V256" s="36" t="s">
        <v>1561</v>
      </c>
      <c r="W256" s="33">
        <v>2016</v>
      </c>
      <c r="X256" s="132" t="s">
        <v>2540</v>
      </c>
    </row>
    <row r="257" spans="1:24" s="103" customFormat="1" ht="76.5" x14ac:dyDescent="0.2">
      <c r="A257" s="71" t="s">
        <v>2617</v>
      </c>
      <c r="B257" s="33" t="s">
        <v>182</v>
      </c>
      <c r="C257" s="34" t="s">
        <v>154</v>
      </c>
      <c r="D257" s="34" t="s">
        <v>209</v>
      </c>
      <c r="E257" s="34" t="s">
        <v>1856</v>
      </c>
      <c r="F257" s="34" t="s">
        <v>1857</v>
      </c>
      <c r="G257" s="33" t="s">
        <v>2235</v>
      </c>
      <c r="H257" s="46">
        <v>100</v>
      </c>
      <c r="I257" s="33">
        <v>710000000</v>
      </c>
      <c r="J257" s="33" t="s">
        <v>1195</v>
      </c>
      <c r="K257" s="33" t="s">
        <v>1438</v>
      </c>
      <c r="L257" s="33" t="s">
        <v>1195</v>
      </c>
      <c r="M257" s="38"/>
      <c r="N257" s="33" t="s">
        <v>1470</v>
      </c>
      <c r="O257" s="36" t="s">
        <v>2293</v>
      </c>
      <c r="P257" s="33"/>
      <c r="Q257" s="33"/>
      <c r="R257" s="37"/>
      <c r="S257" s="37"/>
      <c r="T257" s="37">
        <f>U257/1.12</f>
        <v>30357142.857142854</v>
      </c>
      <c r="U257" s="37">
        <v>34000000</v>
      </c>
      <c r="V257" s="36" t="s">
        <v>1561</v>
      </c>
      <c r="W257" s="33">
        <v>2016</v>
      </c>
      <c r="X257" s="132" t="s">
        <v>2331</v>
      </c>
    </row>
    <row r="258" spans="1:24" s="103" customFormat="1" ht="114.75" x14ac:dyDescent="0.2">
      <c r="A258" s="71" t="s">
        <v>1644</v>
      </c>
      <c r="B258" s="33" t="s">
        <v>182</v>
      </c>
      <c r="C258" s="98" t="s">
        <v>240</v>
      </c>
      <c r="D258" s="98" t="s">
        <v>781</v>
      </c>
      <c r="E258" s="98" t="s">
        <v>781</v>
      </c>
      <c r="F258" s="98" t="s">
        <v>2007</v>
      </c>
      <c r="G258" s="33" t="s">
        <v>1427</v>
      </c>
      <c r="H258" s="40">
        <v>100</v>
      </c>
      <c r="I258" s="42">
        <v>710000000</v>
      </c>
      <c r="J258" s="33" t="s">
        <v>1195</v>
      </c>
      <c r="K258" s="33" t="s">
        <v>1443</v>
      </c>
      <c r="L258" s="33" t="s">
        <v>1217</v>
      </c>
      <c r="M258" s="42"/>
      <c r="N258" s="76" t="s">
        <v>1463</v>
      </c>
      <c r="O258" s="36" t="s">
        <v>2295</v>
      </c>
      <c r="P258" s="42"/>
      <c r="Q258" s="42"/>
      <c r="R258" s="66"/>
      <c r="S258" s="66"/>
      <c r="T258" s="66">
        <v>1229020</v>
      </c>
      <c r="U258" s="66">
        <v>1376502.4000000001</v>
      </c>
      <c r="V258" s="36" t="s">
        <v>1561</v>
      </c>
      <c r="W258" s="42">
        <v>2016</v>
      </c>
      <c r="X258" s="161"/>
    </row>
    <row r="259" spans="1:24" s="103" customFormat="1" ht="89.25" x14ac:dyDescent="0.2">
      <c r="A259" s="128" t="s">
        <v>1645</v>
      </c>
      <c r="B259" s="33" t="s">
        <v>182</v>
      </c>
      <c r="C259" s="98" t="s">
        <v>240</v>
      </c>
      <c r="D259" s="98" t="s">
        <v>781</v>
      </c>
      <c r="E259" s="98" t="s">
        <v>781</v>
      </c>
      <c r="F259" s="98" t="s">
        <v>2008</v>
      </c>
      <c r="G259" s="33" t="s">
        <v>1427</v>
      </c>
      <c r="H259" s="40">
        <v>100</v>
      </c>
      <c r="I259" s="42">
        <v>710000000</v>
      </c>
      <c r="J259" s="33" t="s">
        <v>1195</v>
      </c>
      <c r="K259" s="42" t="s">
        <v>1436</v>
      </c>
      <c r="L259" s="33" t="s">
        <v>1196</v>
      </c>
      <c r="M259" s="42"/>
      <c r="N259" s="33" t="s">
        <v>1458</v>
      </c>
      <c r="O259" s="36" t="s">
        <v>2295</v>
      </c>
      <c r="P259" s="42"/>
      <c r="Q259" s="42"/>
      <c r="R259" s="66"/>
      <c r="S259" s="66"/>
      <c r="T259" s="66">
        <v>2303550</v>
      </c>
      <c r="U259" s="66">
        <v>2579976.0000000005</v>
      </c>
      <c r="V259" s="36" t="s">
        <v>1561</v>
      </c>
      <c r="W259" s="42">
        <v>2016</v>
      </c>
      <c r="X259" s="161"/>
    </row>
    <row r="260" spans="1:24" s="103" customFormat="1" ht="114.75" x14ac:dyDescent="0.2">
      <c r="A260" s="71" t="s">
        <v>1646</v>
      </c>
      <c r="B260" s="33" t="s">
        <v>182</v>
      </c>
      <c r="C260" s="98" t="s">
        <v>240</v>
      </c>
      <c r="D260" s="98" t="s">
        <v>781</v>
      </c>
      <c r="E260" s="98" t="s">
        <v>781</v>
      </c>
      <c r="F260" s="98" t="s">
        <v>2009</v>
      </c>
      <c r="G260" s="33" t="s">
        <v>2235</v>
      </c>
      <c r="H260" s="40">
        <v>100</v>
      </c>
      <c r="I260" s="42">
        <v>710000000</v>
      </c>
      <c r="J260" s="33" t="s">
        <v>1195</v>
      </c>
      <c r="K260" s="33" t="s">
        <v>1443</v>
      </c>
      <c r="L260" s="33" t="s">
        <v>1217</v>
      </c>
      <c r="M260" s="42"/>
      <c r="N260" s="76" t="s">
        <v>1463</v>
      </c>
      <c r="O260" s="36" t="s">
        <v>2295</v>
      </c>
      <c r="P260" s="42"/>
      <c r="Q260" s="42"/>
      <c r="R260" s="66"/>
      <c r="S260" s="66"/>
      <c r="T260" s="66">
        <v>7785860</v>
      </c>
      <c r="U260" s="66">
        <v>8720163.2000000011</v>
      </c>
      <c r="V260" s="36" t="s">
        <v>1561</v>
      </c>
      <c r="W260" s="42">
        <v>2016</v>
      </c>
      <c r="X260" s="161"/>
    </row>
    <row r="261" spans="1:24" s="103" customFormat="1" ht="89.25" x14ac:dyDescent="0.2">
      <c r="A261" s="71" t="s">
        <v>1647</v>
      </c>
      <c r="B261" s="33" t="s">
        <v>182</v>
      </c>
      <c r="C261" s="98" t="s">
        <v>240</v>
      </c>
      <c r="D261" s="98" t="s">
        <v>781</v>
      </c>
      <c r="E261" s="98" t="s">
        <v>781</v>
      </c>
      <c r="F261" s="98" t="s">
        <v>2010</v>
      </c>
      <c r="G261" s="33" t="s">
        <v>2235</v>
      </c>
      <c r="H261" s="40">
        <v>100</v>
      </c>
      <c r="I261" s="42">
        <v>710000000</v>
      </c>
      <c r="J261" s="33" t="s">
        <v>1195</v>
      </c>
      <c r="K261" s="42" t="s">
        <v>1436</v>
      </c>
      <c r="L261" s="33" t="s">
        <v>1196</v>
      </c>
      <c r="M261" s="42"/>
      <c r="N261" s="33" t="s">
        <v>1458</v>
      </c>
      <c r="O261" s="36" t="s">
        <v>2295</v>
      </c>
      <c r="P261" s="42"/>
      <c r="Q261" s="42"/>
      <c r="R261" s="66"/>
      <c r="S261" s="66"/>
      <c r="T261" s="66">
        <v>12980490</v>
      </c>
      <c r="U261" s="66">
        <v>14538148.800000001</v>
      </c>
      <c r="V261" s="36" t="s">
        <v>1561</v>
      </c>
      <c r="W261" s="42">
        <v>2016</v>
      </c>
      <c r="X261" s="161"/>
    </row>
    <row r="262" spans="1:24" s="103" customFormat="1" ht="153" x14ac:dyDescent="0.2">
      <c r="A262" s="71" t="s">
        <v>1648</v>
      </c>
      <c r="B262" s="33" t="s">
        <v>182</v>
      </c>
      <c r="C262" s="98" t="s">
        <v>240</v>
      </c>
      <c r="D262" s="98" t="s">
        <v>781</v>
      </c>
      <c r="E262" s="98" t="s">
        <v>781</v>
      </c>
      <c r="F262" s="98" t="s">
        <v>1858</v>
      </c>
      <c r="G262" s="33" t="s">
        <v>1427</v>
      </c>
      <c r="H262" s="40">
        <v>100</v>
      </c>
      <c r="I262" s="42">
        <v>710000000</v>
      </c>
      <c r="J262" s="33" t="s">
        <v>1195</v>
      </c>
      <c r="K262" s="33" t="s">
        <v>1438</v>
      </c>
      <c r="L262" s="33" t="s">
        <v>1196</v>
      </c>
      <c r="M262" s="42"/>
      <c r="N262" s="76" t="s">
        <v>1466</v>
      </c>
      <c r="O262" s="67" t="s">
        <v>2318</v>
      </c>
      <c r="P262" s="42"/>
      <c r="Q262" s="42"/>
      <c r="R262" s="66"/>
      <c r="S262" s="66"/>
      <c r="T262" s="66">
        <v>464285.71428571426</v>
      </c>
      <c r="U262" s="66">
        <v>520000</v>
      </c>
      <c r="V262" s="36" t="s">
        <v>1559</v>
      </c>
      <c r="W262" s="42">
        <v>2016</v>
      </c>
      <c r="X262" s="161"/>
    </row>
    <row r="263" spans="1:24" s="103" customFormat="1" ht="153" x14ac:dyDescent="0.2">
      <c r="A263" s="71" t="s">
        <v>1649</v>
      </c>
      <c r="B263" s="33" t="s">
        <v>182</v>
      </c>
      <c r="C263" s="98" t="s">
        <v>240</v>
      </c>
      <c r="D263" s="98" t="s">
        <v>781</v>
      </c>
      <c r="E263" s="98" t="s">
        <v>781</v>
      </c>
      <c r="F263" s="98" t="s">
        <v>1859</v>
      </c>
      <c r="G263" s="33" t="s">
        <v>2235</v>
      </c>
      <c r="H263" s="40">
        <v>100</v>
      </c>
      <c r="I263" s="42">
        <v>710000000</v>
      </c>
      <c r="J263" s="33" t="s">
        <v>1195</v>
      </c>
      <c r="K263" s="33" t="s">
        <v>1438</v>
      </c>
      <c r="L263" s="33" t="s">
        <v>1196</v>
      </c>
      <c r="M263" s="42"/>
      <c r="N263" s="76" t="s">
        <v>1466</v>
      </c>
      <c r="O263" s="67" t="s">
        <v>2318</v>
      </c>
      <c r="P263" s="42"/>
      <c r="Q263" s="42"/>
      <c r="R263" s="66"/>
      <c r="S263" s="66"/>
      <c r="T263" s="66">
        <v>1874999.9999999998</v>
      </c>
      <c r="U263" s="66">
        <v>2100000</v>
      </c>
      <c r="V263" s="36" t="s">
        <v>1561</v>
      </c>
      <c r="W263" s="42">
        <v>2016</v>
      </c>
      <c r="X263" s="161"/>
    </row>
    <row r="264" spans="1:24" s="103" customFormat="1" ht="63.75" x14ac:dyDescent="0.2">
      <c r="A264" s="71" t="s">
        <v>1650</v>
      </c>
      <c r="B264" s="33" t="s">
        <v>182</v>
      </c>
      <c r="C264" s="98" t="s">
        <v>138</v>
      </c>
      <c r="D264" s="98" t="s">
        <v>1860</v>
      </c>
      <c r="E264" s="98" t="s">
        <v>1861</v>
      </c>
      <c r="F264" s="98" t="s">
        <v>782</v>
      </c>
      <c r="G264" s="33" t="s">
        <v>1427</v>
      </c>
      <c r="H264" s="40">
        <v>100</v>
      </c>
      <c r="I264" s="33">
        <v>710000000</v>
      </c>
      <c r="J264" s="33" t="s">
        <v>1195</v>
      </c>
      <c r="K264" s="33" t="s">
        <v>1448</v>
      </c>
      <c r="L264" s="33" t="s">
        <v>1195</v>
      </c>
      <c r="M264" s="42"/>
      <c r="N264" s="42" t="s">
        <v>1446</v>
      </c>
      <c r="O264" s="36" t="s">
        <v>2286</v>
      </c>
      <c r="P264" s="42"/>
      <c r="Q264" s="42"/>
      <c r="R264" s="66"/>
      <c r="S264" s="66"/>
      <c r="T264" s="66">
        <v>265000</v>
      </c>
      <c r="U264" s="66">
        <v>296800</v>
      </c>
      <c r="V264" s="36" t="s">
        <v>1561</v>
      </c>
      <c r="W264" s="42">
        <v>2016</v>
      </c>
      <c r="X264" s="161"/>
    </row>
    <row r="265" spans="1:24" s="74" customFormat="1" ht="76.5" x14ac:dyDescent="0.2">
      <c r="A265" s="71" t="s">
        <v>1651</v>
      </c>
      <c r="B265" s="33" t="s">
        <v>182</v>
      </c>
      <c r="C265" s="98" t="s">
        <v>249</v>
      </c>
      <c r="D265" s="98" t="s">
        <v>783</v>
      </c>
      <c r="E265" s="98" t="s">
        <v>783</v>
      </c>
      <c r="F265" s="98" t="s">
        <v>1862</v>
      </c>
      <c r="G265" s="33" t="s">
        <v>1427</v>
      </c>
      <c r="H265" s="40">
        <v>100</v>
      </c>
      <c r="I265" s="33">
        <v>710000000</v>
      </c>
      <c r="J265" s="33" t="s">
        <v>1195</v>
      </c>
      <c r="K265" s="33" t="s">
        <v>1448</v>
      </c>
      <c r="L265" s="33" t="s">
        <v>1195</v>
      </c>
      <c r="M265" s="42"/>
      <c r="N265" s="42" t="s">
        <v>1446</v>
      </c>
      <c r="O265" s="36" t="s">
        <v>2286</v>
      </c>
      <c r="P265" s="42"/>
      <c r="Q265" s="42"/>
      <c r="R265" s="66"/>
      <c r="S265" s="66"/>
      <c r="T265" s="66">
        <v>259999.99999999997</v>
      </c>
      <c r="U265" s="66">
        <v>291200</v>
      </c>
      <c r="V265" s="36" t="s">
        <v>1561</v>
      </c>
      <c r="W265" s="42">
        <v>2016</v>
      </c>
      <c r="X265" s="161"/>
    </row>
    <row r="266" spans="1:24" s="74" customFormat="1" ht="51" x14ac:dyDescent="0.2">
      <c r="A266" s="71" t="s">
        <v>1652</v>
      </c>
      <c r="B266" s="33" t="s">
        <v>182</v>
      </c>
      <c r="C266" s="98" t="s">
        <v>249</v>
      </c>
      <c r="D266" s="98" t="s">
        <v>783</v>
      </c>
      <c r="E266" s="98" t="s">
        <v>783</v>
      </c>
      <c r="F266" s="98" t="s">
        <v>2012</v>
      </c>
      <c r="G266" s="33" t="s">
        <v>1427</v>
      </c>
      <c r="H266" s="40">
        <v>100</v>
      </c>
      <c r="I266" s="33">
        <v>710000000</v>
      </c>
      <c r="J266" s="33" t="s">
        <v>1195</v>
      </c>
      <c r="K266" s="78" t="s">
        <v>1430</v>
      </c>
      <c r="L266" s="33" t="s">
        <v>1195</v>
      </c>
      <c r="M266" s="42"/>
      <c r="N266" s="42" t="s">
        <v>1439</v>
      </c>
      <c r="O266" s="36" t="s">
        <v>2286</v>
      </c>
      <c r="P266" s="42"/>
      <c r="Q266" s="42"/>
      <c r="R266" s="66"/>
      <c r="S266" s="66"/>
      <c r="T266" s="66">
        <v>239999.99999999997</v>
      </c>
      <c r="U266" s="66">
        <v>268800</v>
      </c>
      <c r="V266" s="36" t="s">
        <v>1561</v>
      </c>
      <c r="W266" s="42">
        <v>2016</v>
      </c>
      <c r="X266" s="161"/>
    </row>
    <row r="267" spans="1:24" s="74" customFormat="1" ht="76.5" x14ac:dyDescent="0.2">
      <c r="A267" s="71" t="s">
        <v>1653</v>
      </c>
      <c r="B267" s="33" t="s">
        <v>182</v>
      </c>
      <c r="C267" s="112" t="s">
        <v>274</v>
      </c>
      <c r="D267" s="112" t="s">
        <v>1863</v>
      </c>
      <c r="E267" s="112" t="s">
        <v>1863</v>
      </c>
      <c r="F267" s="100" t="s">
        <v>1864</v>
      </c>
      <c r="G267" s="33" t="s">
        <v>2236</v>
      </c>
      <c r="H267" s="44">
        <v>100</v>
      </c>
      <c r="I267" s="33">
        <v>710000000</v>
      </c>
      <c r="J267" s="33" t="s">
        <v>1195</v>
      </c>
      <c r="K267" s="33" t="s">
        <v>1435</v>
      </c>
      <c r="L267" s="33" t="s">
        <v>1211</v>
      </c>
      <c r="M267" s="33"/>
      <c r="N267" s="33" t="s">
        <v>1487</v>
      </c>
      <c r="O267" s="36" t="s">
        <v>2297</v>
      </c>
      <c r="P267" s="45"/>
      <c r="Q267" s="45"/>
      <c r="R267" s="48"/>
      <c r="S267" s="48"/>
      <c r="T267" s="37">
        <v>1600000</v>
      </c>
      <c r="U267" s="37">
        <v>1792000</v>
      </c>
      <c r="V267" s="33"/>
      <c r="W267" s="33" t="s">
        <v>1562</v>
      </c>
      <c r="X267" s="161"/>
    </row>
    <row r="268" spans="1:24" s="74" customFormat="1" ht="76.5" x14ac:dyDescent="0.2">
      <c r="A268" s="71" t="s">
        <v>1654</v>
      </c>
      <c r="B268" s="33" t="s">
        <v>182</v>
      </c>
      <c r="C268" s="112" t="s">
        <v>274</v>
      </c>
      <c r="D268" s="112" t="s">
        <v>1863</v>
      </c>
      <c r="E268" s="112" t="s">
        <v>1863</v>
      </c>
      <c r="F268" s="100" t="s">
        <v>1865</v>
      </c>
      <c r="G268" s="33" t="s">
        <v>2236</v>
      </c>
      <c r="H268" s="44">
        <v>100</v>
      </c>
      <c r="I268" s="33">
        <v>710000000</v>
      </c>
      <c r="J268" s="33" t="s">
        <v>1195</v>
      </c>
      <c r="K268" s="33" t="s">
        <v>1454</v>
      </c>
      <c r="L268" s="33" t="s">
        <v>1204</v>
      </c>
      <c r="M268" s="33"/>
      <c r="N268" s="33" t="s">
        <v>1487</v>
      </c>
      <c r="O268" s="36" t="s">
        <v>2297</v>
      </c>
      <c r="P268" s="45"/>
      <c r="Q268" s="45"/>
      <c r="R268" s="48"/>
      <c r="S268" s="48"/>
      <c r="T268" s="37">
        <v>273052</v>
      </c>
      <c r="U268" s="37">
        <v>305818.23999999999</v>
      </c>
      <c r="V268" s="33"/>
      <c r="W268" s="33">
        <v>2016</v>
      </c>
      <c r="X268" s="161"/>
    </row>
    <row r="269" spans="1:24" s="74" customFormat="1" ht="76.5" x14ac:dyDescent="0.2">
      <c r="A269" s="71" t="s">
        <v>1655</v>
      </c>
      <c r="B269" s="33" t="s">
        <v>182</v>
      </c>
      <c r="C269" s="112" t="s">
        <v>274</v>
      </c>
      <c r="D269" s="112" t="s">
        <v>1863</v>
      </c>
      <c r="E269" s="112" t="s">
        <v>1863</v>
      </c>
      <c r="F269" s="100" t="s">
        <v>1866</v>
      </c>
      <c r="G269" s="33" t="s">
        <v>2236</v>
      </c>
      <c r="H269" s="44">
        <v>100</v>
      </c>
      <c r="I269" s="33">
        <v>710000000</v>
      </c>
      <c r="J269" s="33" t="s">
        <v>1195</v>
      </c>
      <c r="K269" s="33" t="s">
        <v>1454</v>
      </c>
      <c r="L269" s="33" t="s">
        <v>1210</v>
      </c>
      <c r="M269" s="33"/>
      <c r="N269" s="33" t="s">
        <v>1487</v>
      </c>
      <c r="O269" s="36" t="s">
        <v>2297</v>
      </c>
      <c r="P269" s="45"/>
      <c r="Q269" s="45"/>
      <c r="R269" s="48"/>
      <c r="S269" s="48"/>
      <c r="T269" s="37">
        <v>700000</v>
      </c>
      <c r="U269" s="37">
        <v>784000</v>
      </c>
      <c r="V269" s="33"/>
      <c r="W269" s="33">
        <v>2016</v>
      </c>
      <c r="X269" s="161"/>
    </row>
    <row r="270" spans="1:24" s="74" customFormat="1" ht="76.5" x14ac:dyDescent="0.2">
      <c r="A270" s="71" t="s">
        <v>1656</v>
      </c>
      <c r="B270" s="33" t="s">
        <v>182</v>
      </c>
      <c r="C270" s="112" t="s">
        <v>274</v>
      </c>
      <c r="D270" s="112" t="s">
        <v>1863</v>
      </c>
      <c r="E270" s="112" t="s">
        <v>1863</v>
      </c>
      <c r="F270" s="100" t="s">
        <v>1867</v>
      </c>
      <c r="G270" s="33" t="s">
        <v>2236</v>
      </c>
      <c r="H270" s="44">
        <v>100</v>
      </c>
      <c r="I270" s="33">
        <v>710000000</v>
      </c>
      <c r="J270" s="33" t="s">
        <v>1195</v>
      </c>
      <c r="K270" s="33" t="s">
        <v>1435</v>
      </c>
      <c r="L270" s="65" t="s">
        <v>1213</v>
      </c>
      <c r="M270" s="33"/>
      <c r="N270" s="33" t="s">
        <v>1487</v>
      </c>
      <c r="O270" s="36" t="s">
        <v>2297</v>
      </c>
      <c r="P270" s="45"/>
      <c r="Q270" s="45"/>
      <c r="R270" s="48"/>
      <c r="S270" s="48"/>
      <c r="T270" s="37">
        <v>900000</v>
      </c>
      <c r="U270" s="37">
        <v>1008000</v>
      </c>
      <c r="V270" s="33"/>
      <c r="W270" s="33" t="s">
        <v>1562</v>
      </c>
      <c r="X270" s="161"/>
    </row>
    <row r="271" spans="1:24" s="41" customFormat="1" ht="76.5" x14ac:dyDescent="0.25">
      <c r="A271" s="71" t="s">
        <v>1657</v>
      </c>
      <c r="B271" s="33" t="s">
        <v>182</v>
      </c>
      <c r="C271" s="100" t="s">
        <v>150</v>
      </c>
      <c r="D271" s="100" t="s">
        <v>1868</v>
      </c>
      <c r="E271" s="100" t="s">
        <v>1868</v>
      </c>
      <c r="F271" s="100" t="s">
        <v>1869</v>
      </c>
      <c r="G271" s="33" t="s">
        <v>1427</v>
      </c>
      <c r="H271" s="44">
        <v>100</v>
      </c>
      <c r="I271" s="33">
        <v>710000000</v>
      </c>
      <c r="J271" s="33" t="s">
        <v>1195</v>
      </c>
      <c r="K271" s="33" t="s">
        <v>1435</v>
      </c>
      <c r="L271" s="33" t="s">
        <v>1202</v>
      </c>
      <c r="M271" s="33"/>
      <c r="N271" s="33" t="s">
        <v>1487</v>
      </c>
      <c r="O271" s="36" t="s">
        <v>2297</v>
      </c>
      <c r="P271" s="45"/>
      <c r="Q271" s="45"/>
      <c r="R271" s="48"/>
      <c r="S271" s="48"/>
      <c r="T271" s="37">
        <v>0</v>
      </c>
      <c r="U271" s="37">
        <v>0</v>
      </c>
      <c r="V271" s="33"/>
      <c r="W271" s="33" t="s">
        <v>1562</v>
      </c>
      <c r="X271" s="173" t="s">
        <v>2540</v>
      </c>
    </row>
    <row r="272" spans="1:24" s="41" customFormat="1" ht="127.5" x14ac:dyDescent="0.25">
      <c r="A272" s="71" t="s">
        <v>2618</v>
      </c>
      <c r="B272" s="33" t="s">
        <v>182</v>
      </c>
      <c r="C272" s="100" t="s">
        <v>150</v>
      </c>
      <c r="D272" s="100" t="s">
        <v>1868</v>
      </c>
      <c r="E272" s="100" t="s">
        <v>1868</v>
      </c>
      <c r="F272" s="100" t="s">
        <v>2619</v>
      </c>
      <c r="G272" s="33" t="s">
        <v>1427</v>
      </c>
      <c r="H272" s="44">
        <v>100</v>
      </c>
      <c r="I272" s="33">
        <v>710000000</v>
      </c>
      <c r="J272" s="33" t="s">
        <v>1195</v>
      </c>
      <c r="K272" s="33" t="s">
        <v>1452</v>
      </c>
      <c r="L272" s="33" t="s">
        <v>1202</v>
      </c>
      <c r="M272" s="33"/>
      <c r="N272" s="33" t="s">
        <v>2191</v>
      </c>
      <c r="O272" s="36" t="s">
        <v>2286</v>
      </c>
      <c r="P272" s="45"/>
      <c r="Q272" s="45"/>
      <c r="R272" s="48"/>
      <c r="S272" s="48"/>
      <c r="T272" s="37">
        <v>900000</v>
      </c>
      <c r="U272" s="37">
        <v>1008000</v>
      </c>
      <c r="V272" s="33"/>
      <c r="W272" s="33">
        <v>2016</v>
      </c>
      <c r="X272" s="73" t="s">
        <v>2415</v>
      </c>
    </row>
    <row r="273" spans="1:24" s="74" customFormat="1" ht="76.5" x14ac:dyDescent="0.2">
      <c r="A273" s="71" t="s">
        <v>1658</v>
      </c>
      <c r="B273" s="33" t="s">
        <v>182</v>
      </c>
      <c r="C273" s="34" t="s">
        <v>285</v>
      </c>
      <c r="D273" s="100" t="s">
        <v>1870</v>
      </c>
      <c r="E273" s="100" t="s">
        <v>1871</v>
      </c>
      <c r="F273" s="100" t="s">
        <v>1872</v>
      </c>
      <c r="G273" s="33" t="s">
        <v>2236</v>
      </c>
      <c r="H273" s="44">
        <v>100</v>
      </c>
      <c r="I273" s="33">
        <v>710000000</v>
      </c>
      <c r="J273" s="33" t="s">
        <v>1195</v>
      </c>
      <c r="K273" s="33" t="s">
        <v>1439</v>
      </c>
      <c r="L273" s="33" t="s">
        <v>1202</v>
      </c>
      <c r="M273" s="33"/>
      <c r="N273" s="42" t="s">
        <v>1472</v>
      </c>
      <c r="O273" s="36" t="s">
        <v>2297</v>
      </c>
      <c r="P273" s="45"/>
      <c r="Q273" s="45"/>
      <c r="R273" s="48"/>
      <c r="S273" s="48"/>
      <c r="T273" s="37">
        <v>5000000</v>
      </c>
      <c r="U273" s="37">
        <v>5600000</v>
      </c>
      <c r="V273" s="33"/>
      <c r="W273" s="33">
        <v>2016</v>
      </c>
      <c r="X273" s="161"/>
    </row>
    <row r="274" spans="1:24" s="74" customFormat="1" ht="76.5" x14ac:dyDescent="0.2">
      <c r="A274" s="71" t="s">
        <v>1659</v>
      </c>
      <c r="B274" s="33" t="s">
        <v>182</v>
      </c>
      <c r="C274" s="34" t="s">
        <v>285</v>
      </c>
      <c r="D274" s="100" t="s">
        <v>1870</v>
      </c>
      <c r="E274" s="100" t="s">
        <v>1871</v>
      </c>
      <c r="F274" s="100" t="s">
        <v>1873</v>
      </c>
      <c r="G274" s="33" t="s">
        <v>2236</v>
      </c>
      <c r="H274" s="44">
        <v>100</v>
      </c>
      <c r="I274" s="33">
        <v>710000000</v>
      </c>
      <c r="J274" s="33" t="s">
        <v>1195</v>
      </c>
      <c r="K274" s="33" t="s">
        <v>1439</v>
      </c>
      <c r="L274" s="33" t="s">
        <v>1202</v>
      </c>
      <c r="M274" s="33"/>
      <c r="N274" s="42" t="s">
        <v>1472</v>
      </c>
      <c r="O274" s="36" t="s">
        <v>2297</v>
      </c>
      <c r="P274" s="45"/>
      <c r="Q274" s="45"/>
      <c r="R274" s="48"/>
      <c r="S274" s="48"/>
      <c r="T274" s="37">
        <v>5000000</v>
      </c>
      <c r="U274" s="37">
        <v>5600000</v>
      </c>
      <c r="V274" s="33"/>
      <c r="W274" s="33">
        <v>2016</v>
      </c>
      <c r="X274" s="161"/>
    </row>
    <row r="275" spans="1:24" s="41" customFormat="1" ht="89.25" x14ac:dyDescent="0.25">
      <c r="A275" s="71" t="s">
        <v>1660</v>
      </c>
      <c r="B275" s="33" t="s">
        <v>182</v>
      </c>
      <c r="C275" s="34" t="s">
        <v>291</v>
      </c>
      <c r="D275" s="100" t="s">
        <v>1874</v>
      </c>
      <c r="E275" s="100" t="s">
        <v>1874</v>
      </c>
      <c r="F275" s="100" t="s">
        <v>1875</v>
      </c>
      <c r="G275" s="33" t="s">
        <v>2235</v>
      </c>
      <c r="H275" s="44">
        <v>100</v>
      </c>
      <c r="I275" s="33">
        <v>710000000</v>
      </c>
      <c r="J275" s="33" t="s">
        <v>1195</v>
      </c>
      <c r="K275" s="33" t="s">
        <v>1435</v>
      </c>
      <c r="L275" s="33" t="s">
        <v>1222</v>
      </c>
      <c r="M275" s="33"/>
      <c r="N275" s="33" t="s">
        <v>1487</v>
      </c>
      <c r="O275" s="36" t="s">
        <v>2297</v>
      </c>
      <c r="P275" s="45"/>
      <c r="Q275" s="45"/>
      <c r="R275" s="48"/>
      <c r="S275" s="48"/>
      <c r="T275" s="37">
        <v>0</v>
      </c>
      <c r="U275" s="37">
        <v>0</v>
      </c>
      <c r="V275" s="33"/>
      <c r="W275" s="38">
        <v>2016</v>
      </c>
      <c r="X275" s="132" t="s">
        <v>2148</v>
      </c>
    </row>
    <row r="276" spans="1:24" s="41" customFormat="1" ht="76.5" x14ac:dyDescent="0.25">
      <c r="A276" s="71" t="s">
        <v>2179</v>
      </c>
      <c r="B276" s="33" t="s">
        <v>182</v>
      </c>
      <c r="C276" s="34" t="s">
        <v>291</v>
      </c>
      <c r="D276" s="100" t="s">
        <v>1874</v>
      </c>
      <c r="E276" s="100" t="s">
        <v>1874</v>
      </c>
      <c r="F276" s="100" t="s">
        <v>1875</v>
      </c>
      <c r="G276" s="33" t="s">
        <v>2235</v>
      </c>
      <c r="H276" s="44">
        <v>100</v>
      </c>
      <c r="I276" s="33">
        <v>710000000</v>
      </c>
      <c r="J276" s="33" t="s">
        <v>1195</v>
      </c>
      <c r="K276" s="33" t="s">
        <v>1454</v>
      </c>
      <c r="L276" s="65" t="s">
        <v>1197</v>
      </c>
      <c r="M276" s="33"/>
      <c r="N276" s="33" t="s">
        <v>1477</v>
      </c>
      <c r="O276" s="36" t="s">
        <v>2297</v>
      </c>
      <c r="P276" s="45"/>
      <c r="Q276" s="45"/>
      <c r="R276" s="48"/>
      <c r="S276" s="48"/>
      <c r="T276" s="37">
        <v>43895492.049999997</v>
      </c>
      <c r="U276" s="37">
        <v>49162951.100000001</v>
      </c>
      <c r="V276" s="33"/>
      <c r="W276" s="33">
        <v>2016</v>
      </c>
      <c r="X276" s="73" t="s">
        <v>2090</v>
      </c>
    </row>
    <row r="277" spans="1:24" s="41" customFormat="1" ht="76.5" x14ac:dyDescent="0.25">
      <c r="A277" s="71" t="s">
        <v>1661</v>
      </c>
      <c r="B277" s="33" t="s">
        <v>182</v>
      </c>
      <c r="C277" s="100" t="s">
        <v>295</v>
      </c>
      <c r="D277" s="100" t="s">
        <v>1876</v>
      </c>
      <c r="E277" s="100" t="s">
        <v>1876</v>
      </c>
      <c r="F277" s="34" t="s">
        <v>1877</v>
      </c>
      <c r="G277" s="33" t="s">
        <v>2235</v>
      </c>
      <c r="H277" s="44">
        <v>100</v>
      </c>
      <c r="I277" s="33">
        <v>710000000</v>
      </c>
      <c r="J277" s="33" t="s">
        <v>1195</v>
      </c>
      <c r="K277" s="92" t="s">
        <v>1456</v>
      </c>
      <c r="L277" s="33" t="s">
        <v>1219</v>
      </c>
      <c r="M277" s="33"/>
      <c r="N277" s="33" t="s">
        <v>1481</v>
      </c>
      <c r="O277" s="36" t="s">
        <v>2297</v>
      </c>
      <c r="P277" s="45"/>
      <c r="Q277" s="45"/>
      <c r="R277" s="48"/>
      <c r="S277" s="48"/>
      <c r="T277" s="37">
        <v>0</v>
      </c>
      <c r="U277" s="37">
        <v>0</v>
      </c>
      <c r="V277" s="33"/>
      <c r="W277" s="33">
        <v>2016</v>
      </c>
      <c r="X277" s="169" t="s">
        <v>2540</v>
      </c>
    </row>
    <row r="278" spans="1:24" s="41" customFormat="1" ht="76.5" x14ac:dyDescent="0.25">
      <c r="A278" s="71" t="s">
        <v>2620</v>
      </c>
      <c r="B278" s="33" t="s">
        <v>182</v>
      </c>
      <c r="C278" s="100" t="s">
        <v>295</v>
      </c>
      <c r="D278" s="100" t="s">
        <v>1876</v>
      </c>
      <c r="E278" s="100" t="s">
        <v>1876</v>
      </c>
      <c r="F278" s="34" t="s">
        <v>2621</v>
      </c>
      <c r="G278" s="33" t="s">
        <v>2235</v>
      </c>
      <c r="H278" s="44">
        <v>100</v>
      </c>
      <c r="I278" s="33">
        <v>710000000</v>
      </c>
      <c r="J278" s="33" t="s">
        <v>1195</v>
      </c>
      <c r="K278" s="92" t="s">
        <v>1456</v>
      </c>
      <c r="L278" s="33" t="s">
        <v>1219</v>
      </c>
      <c r="M278" s="33"/>
      <c r="N278" s="33" t="s">
        <v>1477</v>
      </c>
      <c r="O278" s="36" t="s">
        <v>2297</v>
      </c>
      <c r="P278" s="45"/>
      <c r="Q278" s="45"/>
      <c r="R278" s="48"/>
      <c r="S278" s="48"/>
      <c r="T278" s="37">
        <v>88830000</v>
      </c>
      <c r="U278" s="37">
        <v>99489600.000000015</v>
      </c>
      <c r="V278" s="33"/>
      <c r="W278" s="33">
        <v>2016</v>
      </c>
      <c r="X278" s="169" t="s">
        <v>2418</v>
      </c>
    </row>
    <row r="279" spans="1:24" s="74" customFormat="1" ht="76.5" x14ac:dyDescent="0.2">
      <c r="A279" s="71" t="s">
        <v>1662</v>
      </c>
      <c r="B279" s="33" t="s">
        <v>182</v>
      </c>
      <c r="C279" s="34" t="s">
        <v>300</v>
      </c>
      <c r="D279" s="34" t="s">
        <v>1878</v>
      </c>
      <c r="E279" s="34" t="s">
        <v>1878</v>
      </c>
      <c r="F279" s="34" t="s">
        <v>1879</v>
      </c>
      <c r="G279" s="33" t="s">
        <v>1427</v>
      </c>
      <c r="H279" s="44">
        <v>100</v>
      </c>
      <c r="I279" s="33">
        <v>710000000</v>
      </c>
      <c r="J279" s="33" t="s">
        <v>1195</v>
      </c>
      <c r="K279" s="33" t="s">
        <v>1434</v>
      </c>
      <c r="L279" s="65" t="s">
        <v>1213</v>
      </c>
      <c r="M279" s="33"/>
      <c r="N279" s="33" t="s">
        <v>1490</v>
      </c>
      <c r="O279" s="36" t="s">
        <v>2297</v>
      </c>
      <c r="P279" s="33"/>
      <c r="Q279" s="33"/>
      <c r="R279" s="37"/>
      <c r="S279" s="37"/>
      <c r="T279" s="37">
        <v>450000</v>
      </c>
      <c r="U279" s="37">
        <v>504000</v>
      </c>
      <c r="V279" s="33"/>
      <c r="W279" s="33" t="s">
        <v>1562</v>
      </c>
      <c r="X279" s="161"/>
    </row>
    <row r="280" spans="1:24" s="41" customFormat="1" ht="76.5" x14ac:dyDescent="0.25">
      <c r="A280" s="71" t="s">
        <v>1663</v>
      </c>
      <c r="B280" s="33" t="s">
        <v>182</v>
      </c>
      <c r="C280" s="100" t="s">
        <v>304</v>
      </c>
      <c r="D280" s="100" t="s">
        <v>1880</v>
      </c>
      <c r="E280" s="100" t="s">
        <v>1880</v>
      </c>
      <c r="F280" s="100" t="s">
        <v>1881</v>
      </c>
      <c r="G280" s="33" t="s">
        <v>2235</v>
      </c>
      <c r="H280" s="47">
        <v>70</v>
      </c>
      <c r="I280" s="33">
        <v>710000000</v>
      </c>
      <c r="J280" s="33" t="s">
        <v>1195</v>
      </c>
      <c r="K280" s="33" t="s">
        <v>1433</v>
      </c>
      <c r="L280" s="45" t="s">
        <v>2622</v>
      </c>
      <c r="M280" s="45"/>
      <c r="N280" s="33" t="s">
        <v>1487</v>
      </c>
      <c r="O280" s="36" t="s">
        <v>2297</v>
      </c>
      <c r="P280" s="45"/>
      <c r="Q280" s="45"/>
      <c r="R280" s="48"/>
      <c r="S280" s="48"/>
      <c r="T280" s="48">
        <v>0</v>
      </c>
      <c r="U280" s="48">
        <v>0</v>
      </c>
      <c r="V280" s="45"/>
      <c r="W280" s="33">
        <v>2015</v>
      </c>
      <c r="X280" s="173" t="s">
        <v>2540</v>
      </c>
    </row>
    <row r="281" spans="1:24" s="41" customFormat="1" ht="76.5" x14ac:dyDescent="0.25">
      <c r="A281" s="71" t="s">
        <v>2623</v>
      </c>
      <c r="B281" s="33" t="s">
        <v>182</v>
      </c>
      <c r="C281" s="100" t="s">
        <v>304</v>
      </c>
      <c r="D281" s="100" t="s">
        <v>1880</v>
      </c>
      <c r="E281" s="100" t="s">
        <v>1880</v>
      </c>
      <c r="F281" s="100" t="s">
        <v>1881</v>
      </c>
      <c r="G281" s="33" t="s">
        <v>2235</v>
      </c>
      <c r="H281" s="47">
        <v>70</v>
      </c>
      <c r="I281" s="33">
        <v>710000000</v>
      </c>
      <c r="J281" s="33" t="s">
        <v>1195</v>
      </c>
      <c r="K281" s="33" t="s">
        <v>1456</v>
      </c>
      <c r="L281" s="45" t="s">
        <v>2622</v>
      </c>
      <c r="M281" s="45"/>
      <c r="N281" s="33" t="s">
        <v>1477</v>
      </c>
      <c r="O281" s="36" t="s">
        <v>2297</v>
      </c>
      <c r="P281" s="45"/>
      <c r="Q281" s="45"/>
      <c r="R281" s="48"/>
      <c r="S281" s="48"/>
      <c r="T281" s="48">
        <v>156660680</v>
      </c>
      <c r="U281" s="48">
        <v>156660680</v>
      </c>
      <c r="V281" s="45"/>
      <c r="W281" s="33">
        <v>2016</v>
      </c>
      <c r="X281" s="73" t="s">
        <v>2624</v>
      </c>
    </row>
    <row r="282" spans="1:24" s="41" customFormat="1" ht="76.5" x14ac:dyDescent="0.25">
      <c r="A282" s="71" t="s">
        <v>1664</v>
      </c>
      <c r="B282" s="33" t="s">
        <v>182</v>
      </c>
      <c r="C282" s="100" t="s">
        <v>304</v>
      </c>
      <c r="D282" s="100" t="s">
        <v>1880</v>
      </c>
      <c r="E282" s="100" t="s">
        <v>1880</v>
      </c>
      <c r="F282" s="100" t="s">
        <v>1882</v>
      </c>
      <c r="G282" s="33" t="s">
        <v>2235</v>
      </c>
      <c r="H282" s="47">
        <v>70</v>
      </c>
      <c r="I282" s="33">
        <v>710000000</v>
      </c>
      <c r="J282" s="33" t="s">
        <v>1195</v>
      </c>
      <c r="K282" s="33" t="s">
        <v>1433</v>
      </c>
      <c r="L282" s="45" t="s">
        <v>2622</v>
      </c>
      <c r="M282" s="45"/>
      <c r="N282" s="33" t="s">
        <v>1487</v>
      </c>
      <c r="O282" s="36" t="s">
        <v>2297</v>
      </c>
      <c r="P282" s="45"/>
      <c r="Q282" s="45"/>
      <c r="R282" s="48"/>
      <c r="S282" s="48"/>
      <c r="T282" s="37">
        <v>0</v>
      </c>
      <c r="U282" s="48">
        <v>0</v>
      </c>
      <c r="V282" s="45"/>
      <c r="W282" s="33">
        <v>2015</v>
      </c>
      <c r="X282" s="173" t="s">
        <v>2540</v>
      </c>
    </row>
    <row r="283" spans="1:24" s="41" customFormat="1" ht="76.5" x14ac:dyDescent="0.25">
      <c r="A283" s="71" t="s">
        <v>2625</v>
      </c>
      <c r="B283" s="33" t="s">
        <v>182</v>
      </c>
      <c r="C283" s="100" t="s">
        <v>304</v>
      </c>
      <c r="D283" s="100" t="s">
        <v>1880</v>
      </c>
      <c r="E283" s="100" t="s">
        <v>1880</v>
      </c>
      <c r="F283" s="100" t="s">
        <v>1882</v>
      </c>
      <c r="G283" s="33" t="s">
        <v>2235</v>
      </c>
      <c r="H283" s="47">
        <v>70</v>
      </c>
      <c r="I283" s="33">
        <v>710000000</v>
      </c>
      <c r="J283" s="33" t="s">
        <v>1195</v>
      </c>
      <c r="K283" s="33" t="s">
        <v>1456</v>
      </c>
      <c r="L283" s="45" t="s">
        <v>2622</v>
      </c>
      <c r="M283" s="45"/>
      <c r="N283" s="33" t="s">
        <v>1477</v>
      </c>
      <c r="O283" s="36" t="s">
        <v>2297</v>
      </c>
      <c r="P283" s="45"/>
      <c r="Q283" s="45"/>
      <c r="R283" s="48"/>
      <c r="S283" s="48"/>
      <c r="T283" s="37">
        <v>323771000</v>
      </c>
      <c r="U283" s="48">
        <v>323771000</v>
      </c>
      <c r="V283" s="45"/>
      <c r="W283" s="33">
        <v>2016</v>
      </c>
      <c r="X283" s="73" t="s">
        <v>2624</v>
      </c>
    </row>
    <row r="284" spans="1:24" s="41" customFormat="1" ht="76.5" x14ac:dyDescent="0.25">
      <c r="A284" s="71" t="s">
        <v>1665</v>
      </c>
      <c r="B284" s="33" t="s">
        <v>182</v>
      </c>
      <c r="C284" s="100" t="s">
        <v>304</v>
      </c>
      <c r="D284" s="100" t="s">
        <v>1880</v>
      </c>
      <c r="E284" s="100" t="s">
        <v>1880</v>
      </c>
      <c r="F284" s="100" t="s">
        <v>1883</v>
      </c>
      <c r="G284" s="33" t="s">
        <v>2235</v>
      </c>
      <c r="H284" s="47">
        <v>70</v>
      </c>
      <c r="I284" s="33">
        <v>710000000</v>
      </c>
      <c r="J284" s="33" t="s">
        <v>1195</v>
      </c>
      <c r="K284" s="33" t="s">
        <v>1433</v>
      </c>
      <c r="L284" s="45" t="s">
        <v>2622</v>
      </c>
      <c r="M284" s="45"/>
      <c r="N284" s="33" t="s">
        <v>1487</v>
      </c>
      <c r="O284" s="36" t="s">
        <v>2297</v>
      </c>
      <c r="P284" s="45"/>
      <c r="Q284" s="45"/>
      <c r="R284" s="48"/>
      <c r="S284" s="48"/>
      <c r="T284" s="37">
        <v>0</v>
      </c>
      <c r="U284" s="48">
        <v>0</v>
      </c>
      <c r="V284" s="45"/>
      <c r="W284" s="33">
        <v>2015</v>
      </c>
      <c r="X284" s="173" t="s">
        <v>2540</v>
      </c>
    </row>
    <row r="285" spans="1:24" s="41" customFormat="1" ht="76.5" x14ac:dyDescent="0.25">
      <c r="A285" s="71" t="s">
        <v>2626</v>
      </c>
      <c r="B285" s="33" t="s">
        <v>182</v>
      </c>
      <c r="C285" s="100" t="s">
        <v>304</v>
      </c>
      <c r="D285" s="100" t="s">
        <v>1880</v>
      </c>
      <c r="E285" s="100" t="s">
        <v>1880</v>
      </c>
      <c r="F285" s="100" t="s">
        <v>2627</v>
      </c>
      <c r="G285" s="33" t="s">
        <v>2235</v>
      </c>
      <c r="H285" s="47">
        <v>70</v>
      </c>
      <c r="I285" s="33">
        <v>710000000</v>
      </c>
      <c r="J285" s="33" t="s">
        <v>1195</v>
      </c>
      <c r="K285" s="33" t="s">
        <v>1456</v>
      </c>
      <c r="L285" s="45" t="s">
        <v>2622</v>
      </c>
      <c r="M285" s="45"/>
      <c r="N285" s="33" t="s">
        <v>1477</v>
      </c>
      <c r="O285" s="36" t="s">
        <v>2297</v>
      </c>
      <c r="P285" s="45"/>
      <c r="Q285" s="45"/>
      <c r="R285" s="48"/>
      <c r="S285" s="48"/>
      <c r="T285" s="37">
        <v>43529040</v>
      </c>
      <c r="U285" s="48">
        <v>43529040</v>
      </c>
      <c r="V285" s="45"/>
      <c r="W285" s="33">
        <v>2016</v>
      </c>
      <c r="X285" s="73" t="s">
        <v>2624</v>
      </c>
    </row>
    <row r="286" spans="1:24" s="41" customFormat="1" ht="76.5" x14ac:dyDescent="0.25">
      <c r="A286" s="71" t="s">
        <v>1666</v>
      </c>
      <c r="B286" s="33" t="s">
        <v>182</v>
      </c>
      <c r="C286" s="100" t="s">
        <v>304</v>
      </c>
      <c r="D286" s="100" t="s">
        <v>1880</v>
      </c>
      <c r="E286" s="100" t="s">
        <v>1880</v>
      </c>
      <c r="F286" s="100" t="s">
        <v>1884</v>
      </c>
      <c r="G286" s="33" t="s">
        <v>2235</v>
      </c>
      <c r="H286" s="47">
        <v>70</v>
      </c>
      <c r="I286" s="33">
        <v>710000000</v>
      </c>
      <c r="J286" s="33" t="s">
        <v>1195</v>
      </c>
      <c r="K286" s="33" t="s">
        <v>1433</v>
      </c>
      <c r="L286" s="45" t="s">
        <v>2622</v>
      </c>
      <c r="M286" s="45"/>
      <c r="N286" s="33" t="s">
        <v>1487</v>
      </c>
      <c r="O286" s="36" t="s">
        <v>2297</v>
      </c>
      <c r="P286" s="45"/>
      <c r="Q286" s="45"/>
      <c r="R286" s="48"/>
      <c r="S286" s="48"/>
      <c r="T286" s="37">
        <v>0</v>
      </c>
      <c r="U286" s="48">
        <v>0</v>
      </c>
      <c r="V286" s="45"/>
      <c r="W286" s="33">
        <v>2015</v>
      </c>
      <c r="X286" s="173" t="s">
        <v>2540</v>
      </c>
    </row>
    <row r="287" spans="1:24" s="41" customFormat="1" ht="76.5" x14ac:dyDescent="0.25">
      <c r="A287" s="71" t="s">
        <v>2628</v>
      </c>
      <c r="B287" s="33" t="s">
        <v>182</v>
      </c>
      <c r="C287" s="100" t="s">
        <v>304</v>
      </c>
      <c r="D287" s="100" t="s">
        <v>1880</v>
      </c>
      <c r="E287" s="100" t="s">
        <v>1880</v>
      </c>
      <c r="F287" s="100" t="s">
        <v>1884</v>
      </c>
      <c r="G287" s="33" t="s">
        <v>2235</v>
      </c>
      <c r="H287" s="47">
        <v>70</v>
      </c>
      <c r="I287" s="33">
        <v>710000000</v>
      </c>
      <c r="J287" s="33" t="s">
        <v>1195</v>
      </c>
      <c r="K287" s="33" t="s">
        <v>1431</v>
      </c>
      <c r="L287" s="45" t="s">
        <v>2622</v>
      </c>
      <c r="M287" s="45"/>
      <c r="N287" s="33" t="s">
        <v>1474</v>
      </c>
      <c r="O287" s="36" t="s">
        <v>2297</v>
      </c>
      <c r="P287" s="45"/>
      <c r="Q287" s="45"/>
      <c r="R287" s="48"/>
      <c r="S287" s="48"/>
      <c r="T287" s="37">
        <v>54602530</v>
      </c>
      <c r="U287" s="48">
        <v>61154833.600000001</v>
      </c>
      <c r="V287" s="45"/>
      <c r="W287" s="33">
        <v>2016</v>
      </c>
      <c r="X287" s="73" t="s">
        <v>2427</v>
      </c>
    </row>
    <row r="288" spans="1:24" s="41" customFormat="1" ht="76.5" x14ac:dyDescent="0.25">
      <c r="A288" s="71" t="s">
        <v>1667</v>
      </c>
      <c r="B288" s="33" t="s">
        <v>182</v>
      </c>
      <c r="C288" s="100" t="s">
        <v>304</v>
      </c>
      <c r="D288" s="100" t="s">
        <v>1880</v>
      </c>
      <c r="E288" s="100" t="s">
        <v>1880</v>
      </c>
      <c r="F288" s="100" t="s">
        <v>1885</v>
      </c>
      <c r="G288" s="33" t="s">
        <v>2235</v>
      </c>
      <c r="H288" s="47">
        <v>70</v>
      </c>
      <c r="I288" s="33">
        <v>710000000</v>
      </c>
      <c r="J288" s="33" t="s">
        <v>1195</v>
      </c>
      <c r="K288" s="33" t="s">
        <v>1433</v>
      </c>
      <c r="L288" s="45" t="s">
        <v>2622</v>
      </c>
      <c r="M288" s="45"/>
      <c r="N288" s="33" t="s">
        <v>1487</v>
      </c>
      <c r="O288" s="36" t="s">
        <v>2297</v>
      </c>
      <c r="P288" s="45"/>
      <c r="Q288" s="45"/>
      <c r="R288" s="48"/>
      <c r="S288" s="48"/>
      <c r="T288" s="37">
        <v>0</v>
      </c>
      <c r="U288" s="48">
        <v>0</v>
      </c>
      <c r="V288" s="45"/>
      <c r="W288" s="33">
        <v>2015</v>
      </c>
      <c r="X288" s="173" t="s">
        <v>2540</v>
      </c>
    </row>
    <row r="289" spans="1:24" s="41" customFormat="1" ht="76.5" x14ac:dyDescent="0.25">
      <c r="A289" s="71" t="s">
        <v>2629</v>
      </c>
      <c r="B289" s="33" t="s">
        <v>182</v>
      </c>
      <c r="C289" s="100" t="s">
        <v>304</v>
      </c>
      <c r="D289" s="100" t="s">
        <v>1880</v>
      </c>
      <c r="E289" s="100" t="s">
        <v>1880</v>
      </c>
      <c r="F289" s="100" t="s">
        <v>1885</v>
      </c>
      <c r="G289" s="33" t="s">
        <v>2235</v>
      </c>
      <c r="H289" s="47">
        <v>70</v>
      </c>
      <c r="I289" s="33">
        <v>710000000</v>
      </c>
      <c r="J289" s="33" t="s">
        <v>1195</v>
      </c>
      <c r="K289" s="33" t="s">
        <v>1456</v>
      </c>
      <c r="L289" s="45" t="s">
        <v>2622</v>
      </c>
      <c r="M289" s="45"/>
      <c r="N289" s="33" t="s">
        <v>1477</v>
      </c>
      <c r="O289" s="36" t="s">
        <v>2297</v>
      </c>
      <c r="P289" s="45"/>
      <c r="Q289" s="45"/>
      <c r="R289" s="48"/>
      <c r="S289" s="48"/>
      <c r="T289" s="37">
        <v>98790420</v>
      </c>
      <c r="U289" s="48">
        <v>110645270.40000001</v>
      </c>
      <c r="V289" s="45"/>
      <c r="W289" s="33">
        <v>2016</v>
      </c>
      <c r="X289" s="73" t="s">
        <v>2427</v>
      </c>
    </row>
    <row r="290" spans="1:24" s="74" customFormat="1" ht="76.5" x14ac:dyDescent="0.25">
      <c r="A290" s="71" t="s">
        <v>1668</v>
      </c>
      <c r="B290" s="33" t="s">
        <v>182</v>
      </c>
      <c r="C290" s="100" t="s">
        <v>312</v>
      </c>
      <c r="D290" s="100" t="s">
        <v>1492</v>
      </c>
      <c r="E290" s="100" t="s">
        <v>1492</v>
      </c>
      <c r="F290" s="100" t="s">
        <v>1886</v>
      </c>
      <c r="G290" s="33" t="s">
        <v>1427</v>
      </c>
      <c r="H290" s="47">
        <v>100</v>
      </c>
      <c r="I290" s="33">
        <v>710000000</v>
      </c>
      <c r="J290" s="33" t="s">
        <v>1195</v>
      </c>
      <c r="K290" s="33" t="s">
        <v>1433</v>
      </c>
      <c r="L290" s="45" t="s">
        <v>1212</v>
      </c>
      <c r="M290" s="45"/>
      <c r="N290" s="33" t="s">
        <v>1487</v>
      </c>
      <c r="O290" s="36" t="s">
        <v>2297</v>
      </c>
      <c r="P290" s="45"/>
      <c r="Q290" s="45"/>
      <c r="R290" s="48"/>
      <c r="S290" s="48"/>
      <c r="T290" s="37">
        <v>600000</v>
      </c>
      <c r="U290" s="48">
        <v>600000</v>
      </c>
      <c r="V290" s="45"/>
      <c r="W290" s="45">
        <v>2015</v>
      </c>
      <c r="X290" s="73" t="s">
        <v>2015</v>
      </c>
    </row>
    <row r="291" spans="1:24" s="74" customFormat="1" ht="76.5" x14ac:dyDescent="0.25">
      <c r="A291" s="71" t="s">
        <v>1669</v>
      </c>
      <c r="B291" s="33" t="s">
        <v>182</v>
      </c>
      <c r="C291" s="100" t="s">
        <v>312</v>
      </c>
      <c r="D291" s="100" t="s">
        <v>1492</v>
      </c>
      <c r="E291" s="100" t="s">
        <v>1492</v>
      </c>
      <c r="F291" s="100" t="s">
        <v>1886</v>
      </c>
      <c r="G291" s="33" t="s">
        <v>1427</v>
      </c>
      <c r="H291" s="47">
        <v>100</v>
      </c>
      <c r="I291" s="33">
        <v>710000000</v>
      </c>
      <c r="J291" s="33" t="s">
        <v>1195</v>
      </c>
      <c r="K291" s="33" t="s">
        <v>1433</v>
      </c>
      <c r="L291" s="45" t="s">
        <v>1214</v>
      </c>
      <c r="M291" s="45"/>
      <c r="N291" s="33" t="s">
        <v>1487</v>
      </c>
      <c r="O291" s="36" t="s">
        <v>2297</v>
      </c>
      <c r="P291" s="45"/>
      <c r="Q291" s="45"/>
      <c r="R291" s="48"/>
      <c r="S291" s="48"/>
      <c r="T291" s="37">
        <v>600000</v>
      </c>
      <c r="U291" s="48">
        <v>600000</v>
      </c>
      <c r="V291" s="45"/>
      <c r="W291" s="45">
        <v>2015</v>
      </c>
      <c r="X291" s="73" t="s">
        <v>2015</v>
      </c>
    </row>
    <row r="292" spans="1:24" s="41" customFormat="1" ht="63.75" x14ac:dyDescent="0.25">
      <c r="A292" s="71" t="s">
        <v>1670</v>
      </c>
      <c r="B292" s="33" t="s">
        <v>182</v>
      </c>
      <c r="C292" s="112" t="s">
        <v>317</v>
      </c>
      <c r="D292" s="112" t="s">
        <v>1493</v>
      </c>
      <c r="E292" s="112" t="s">
        <v>1493</v>
      </c>
      <c r="F292" s="100" t="s">
        <v>1494</v>
      </c>
      <c r="G292" s="33" t="s">
        <v>1427</v>
      </c>
      <c r="H292" s="47">
        <v>100</v>
      </c>
      <c r="I292" s="33">
        <v>710000000</v>
      </c>
      <c r="J292" s="33" t="s">
        <v>1195</v>
      </c>
      <c r="K292" s="33" t="s">
        <v>1433</v>
      </c>
      <c r="L292" s="45" t="s">
        <v>1220</v>
      </c>
      <c r="M292" s="33"/>
      <c r="N292" s="33" t="s">
        <v>1487</v>
      </c>
      <c r="O292" s="33" t="s">
        <v>2298</v>
      </c>
      <c r="P292" s="45"/>
      <c r="Q292" s="45"/>
      <c r="R292" s="48"/>
      <c r="S292" s="48"/>
      <c r="T292" s="37">
        <v>0</v>
      </c>
      <c r="U292" s="48">
        <v>0</v>
      </c>
      <c r="V292" s="45"/>
      <c r="W292" s="45">
        <v>2015</v>
      </c>
      <c r="X292" s="173" t="s">
        <v>2540</v>
      </c>
    </row>
    <row r="293" spans="1:24" s="41" customFormat="1" ht="89.25" x14ac:dyDescent="0.25">
      <c r="A293" s="71" t="s">
        <v>2630</v>
      </c>
      <c r="B293" s="33" t="s">
        <v>182</v>
      </c>
      <c r="C293" s="112" t="s">
        <v>317</v>
      </c>
      <c r="D293" s="112" t="s">
        <v>1493</v>
      </c>
      <c r="E293" s="112" t="s">
        <v>1493</v>
      </c>
      <c r="F293" s="100" t="s">
        <v>1494</v>
      </c>
      <c r="G293" s="33" t="s">
        <v>1427</v>
      </c>
      <c r="H293" s="47">
        <v>100</v>
      </c>
      <c r="I293" s="33">
        <v>710000000</v>
      </c>
      <c r="J293" s="33" t="s">
        <v>1195</v>
      </c>
      <c r="K293" s="33" t="s">
        <v>1452</v>
      </c>
      <c r="L293" s="45" t="s">
        <v>1220</v>
      </c>
      <c r="M293" s="33"/>
      <c r="N293" s="33" t="s">
        <v>1484</v>
      </c>
      <c r="O293" s="36" t="s">
        <v>2631</v>
      </c>
      <c r="P293" s="45"/>
      <c r="Q293" s="45"/>
      <c r="R293" s="48"/>
      <c r="S293" s="48"/>
      <c r="T293" s="37">
        <v>43845769</v>
      </c>
      <c r="U293" s="48">
        <v>43845769</v>
      </c>
      <c r="V293" s="45"/>
      <c r="W293" s="45">
        <v>2016</v>
      </c>
      <c r="X293" s="73" t="s">
        <v>2632</v>
      </c>
    </row>
    <row r="294" spans="1:24" s="41" customFormat="1" ht="102" x14ac:dyDescent="0.25">
      <c r="A294" s="71" t="s">
        <v>1671</v>
      </c>
      <c r="B294" s="33" t="s">
        <v>182</v>
      </c>
      <c r="C294" s="93" t="s">
        <v>321</v>
      </c>
      <c r="D294" s="93" t="s">
        <v>1887</v>
      </c>
      <c r="E294" s="93" t="s">
        <v>1887</v>
      </c>
      <c r="F294" s="93" t="s">
        <v>1888</v>
      </c>
      <c r="G294" s="33" t="s">
        <v>1427</v>
      </c>
      <c r="H294" s="47">
        <v>100</v>
      </c>
      <c r="I294" s="33">
        <v>710000000</v>
      </c>
      <c r="J294" s="33" t="s">
        <v>1195</v>
      </c>
      <c r="K294" s="33" t="s">
        <v>1433</v>
      </c>
      <c r="L294" s="76" t="s">
        <v>2633</v>
      </c>
      <c r="M294" s="76"/>
      <c r="N294" s="33" t="s">
        <v>1487</v>
      </c>
      <c r="O294" s="33" t="s">
        <v>2298</v>
      </c>
      <c r="P294" s="76"/>
      <c r="Q294" s="76"/>
      <c r="R294" s="48"/>
      <c r="S294" s="48"/>
      <c r="T294" s="37">
        <v>0</v>
      </c>
      <c r="U294" s="48">
        <v>0</v>
      </c>
      <c r="V294" s="76"/>
      <c r="W294" s="45">
        <v>2015</v>
      </c>
      <c r="X294" s="173" t="s">
        <v>2540</v>
      </c>
    </row>
    <row r="295" spans="1:24" s="41" customFormat="1" ht="102" x14ac:dyDescent="0.25">
      <c r="A295" s="71" t="s">
        <v>2634</v>
      </c>
      <c r="B295" s="33" t="s">
        <v>182</v>
      </c>
      <c r="C295" s="93" t="s">
        <v>321</v>
      </c>
      <c r="D295" s="93" t="s">
        <v>1887</v>
      </c>
      <c r="E295" s="93" t="s">
        <v>1887</v>
      </c>
      <c r="F295" s="93" t="s">
        <v>1888</v>
      </c>
      <c r="G295" s="33" t="s">
        <v>1427</v>
      </c>
      <c r="H295" s="47">
        <v>100</v>
      </c>
      <c r="I295" s="33">
        <v>710000000</v>
      </c>
      <c r="J295" s="33" t="s">
        <v>1195</v>
      </c>
      <c r="K295" s="33" t="s">
        <v>1452</v>
      </c>
      <c r="L295" s="76" t="s">
        <v>2633</v>
      </c>
      <c r="M295" s="76"/>
      <c r="N295" s="33" t="s">
        <v>1484</v>
      </c>
      <c r="O295" s="33" t="s">
        <v>2298</v>
      </c>
      <c r="P295" s="76"/>
      <c r="Q295" s="76"/>
      <c r="R295" s="48"/>
      <c r="S295" s="48"/>
      <c r="T295" s="37">
        <v>8940000</v>
      </c>
      <c r="U295" s="48">
        <v>8940000</v>
      </c>
      <c r="V295" s="76"/>
      <c r="W295" s="45">
        <v>2016</v>
      </c>
      <c r="X295" s="73" t="s">
        <v>2624</v>
      </c>
    </row>
    <row r="296" spans="1:24" s="41" customFormat="1" ht="76.5" x14ac:dyDescent="0.25">
      <c r="A296" s="71" t="s">
        <v>1672</v>
      </c>
      <c r="B296" s="33" t="s">
        <v>182</v>
      </c>
      <c r="C296" s="93" t="s">
        <v>325</v>
      </c>
      <c r="D296" s="93" t="s">
        <v>1495</v>
      </c>
      <c r="E296" s="93" t="s">
        <v>1495</v>
      </c>
      <c r="F296" s="93" t="s">
        <v>1889</v>
      </c>
      <c r="G296" s="33" t="s">
        <v>1427</v>
      </c>
      <c r="H296" s="47">
        <v>0</v>
      </c>
      <c r="I296" s="33">
        <v>710000000</v>
      </c>
      <c r="J296" s="33" t="s">
        <v>1195</v>
      </c>
      <c r="K296" s="76" t="s">
        <v>1457</v>
      </c>
      <c r="L296" s="76" t="s">
        <v>1216</v>
      </c>
      <c r="M296" s="76"/>
      <c r="N296" s="76" t="s">
        <v>2180</v>
      </c>
      <c r="O296" s="36" t="s">
        <v>2299</v>
      </c>
      <c r="P296" s="76"/>
      <c r="Q296" s="76"/>
      <c r="R296" s="48"/>
      <c r="S296" s="48"/>
      <c r="T296" s="37">
        <v>0</v>
      </c>
      <c r="U296" s="48">
        <v>0</v>
      </c>
      <c r="V296" s="76"/>
      <c r="W296" s="45">
        <v>2016</v>
      </c>
      <c r="X296" s="132" t="s">
        <v>2148</v>
      </c>
    </row>
    <row r="297" spans="1:24" s="41" customFormat="1" ht="153" x14ac:dyDescent="0.25">
      <c r="A297" s="71" t="s">
        <v>2181</v>
      </c>
      <c r="B297" s="33" t="s">
        <v>182</v>
      </c>
      <c r="C297" s="93" t="s">
        <v>325</v>
      </c>
      <c r="D297" s="93" t="s">
        <v>1495</v>
      </c>
      <c r="E297" s="93" t="s">
        <v>1495</v>
      </c>
      <c r="F297" s="93" t="s">
        <v>1889</v>
      </c>
      <c r="G297" s="33" t="s">
        <v>1427</v>
      </c>
      <c r="H297" s="47">
        <v>0</v>
      </c>
      <c r="I297" s="33">
        <v>710000000</v>
      </c>
      <c r="J297" s="33" t="s">
        <v>1195</v>
      </c>
      <c r="K297" s="33" t="s">
        <v>2182</v>
      </c>
      <c r="L297" s="76" t="s">
        <v>1216</v>
      </c>
      <c r="M297" s="76"/>
      <c r="N297" s="33" t="s">
        <v>2182</v>
      </c>
      <c r="O297" s="36" t="s">
        <v>2299</v>
      </c>
      <c r="P297" s="76"/>
      <c r="Q297" s="76"/>
      <c r="R297" s="48"/>
      <c r="S297" s="48"/>
      <c r="T297" s="37">
        <v>0</v>
      </c>
      <c r="U297" s="48">
        <v>0</v>
      </c>
      <c r="V297" s="76"/>
      <c r="W297" s="45">
        <v>2016</v>
      </c>
      <c r="X297" s="173" t="s">
        <v>2540</v>
      </c>
    </row>
    <row r="298" spans="1:24" s="41" customFormat="1" ht="153" x14ac:dyDescent="0.25">
      <c r="A298" s="71" t="s">
        <v>2635</v>
      </c>
      <c r="B298" s="33" t="s">
        <v>182</v>
      </c>
      <c r="C298" s="93" t="s">
        <v>325</v>
      </c>
      <c r="D298" s="93" t="s">
        <v>1495</v>
      </c>
      <c r="E298" s="93" t="s">
        <v>1495</v>
      </c>
      <c r="F298" s="93" t="s">
        <v>1889</v>
      </c>
      <c r="G298" s="33" t="s">
        <v>1427</v>
      </c>
      <c r="H298" s="47">
        <v>0</v>
      </c>
      <c r="I298" s="33">
        <v>710000000</v>
      </c>
      <c r="J298" s="33" t="s">
        <v>1195</v>
      </c>
      <c r="K298" s="33" t="s">
        <v>2182</v>
      </c>
      <c r="L298" s="76" t="s">
        <v>1216</v>
      </c>
      <c r="M298" s="76"/>
      <c r="N298" s="33" t="s">
        <v>2182</v>
      </c>
      <c r="O298" s="36" t="s">
        <v>2299</v>
      </c>
      <c r="P298" s="76"/>
      <c r="Q298" s="76"/>
      <c r="R298" s="48"/>
      <c r="S298" s="48"/>
      <c r="T298" s="37">
        <v>727553127</v>
      </c>
      <c r="U298" s="48">
        <v>727553127</v>
      </c>
      <c r="V298" s="76"/>
      <c r="W298" s="45">
        <v>2016</v>
      </c>
      <c r="X298" s="73" t="s">
        <v>2636</v>
      </c>
    </row>
    <row r="299" spans="1:24" s="41" customFormat="1" ht="76.5" x14ac:dyDescent="0.25">
      <c r="A299" s="128" t="s">
        <v>1673</v>
      </c>
      <c r="B299" s="33" t="s">
        <v>182</v>
      </c>
      <c r="C299" s="93" t="s">
        <v>325</v>
      </c>
      <c r="D299" s="93" t="s">
        <v>1495</v>
      </c>
      <c r="E299" s="93" t="s">
        <v>1495</v>
      </c>
      <c r="F299" s="93" t="s">
        <v>1890</v>
      </c>
      <c r="G299" s="33" t="s">
        <v>1427</v>
      </c>
      <c r="H299" s="47">
        <v>0</v>
      </c>
      <c r="I299" s="33">
        <v>710000000</v>
      </c>
      <c r="J299" s="33" t="s">
        <v>1195</v>
      </c>
      <c r="K299" s="76" t="s">
        <v>1444</v>
      </c>
      <c r="L299" s="76" t="s">
        <v>1215</v>
      </c>
      <c r="M299" s="76"/>
      <c r="N299" s="76" t="s">
        <v>1444</v>
      </c>
      <c r="O299" s="36" t="s">
        <v>2299</v>
      </c>
      <c r="P299" s="76"/>
      <c r="Q299" s="76"/>
      <c r="R299" s="48"/>
      <c r="S299" s="48"/>
      <c r="T299" s="37">
        <v>0</v>
      </c>
      <c r="U299" s="48">
        <v>0</v>
      </c>
      <c r="V299" s="76"/>
      <c r="W299" s="45">
        <v>2016</v>
      </c>
      <c r="X299" s="132" t="s">
        <v>2148</v>
      </c>
    </row>
    <row r="300" spans="1:24" s="41" customFormat="1" ht="153" x14ac:dyDescent="0.25">
      <c r="A300" s="71" t="s">
        <v>2184</v>
      </c>
      <c r="B300" s="33" t="s">
        <v>182</v>
      </c>
      <c r="C300" s="93" t="s">
        <v>325</v>
      </c>
      <c r="D300" s="93" t="s">
        <v>1495</v>
      </c>
      <c r="E300" s="93" t="s">
        <v>1495</v>
      </c>
      <c r="F300" s="93" t="s">
        <v>1890</v>
      </c>
      <c r="G300" s="33" t="s">
        <v>1427</v>
      </c>
      <c r="H300" s="47">
        <v>0</v>
      </c>
      <c r="I300" s="33">
        <v>710000000</v>
      </c>
      <c r="J300" s="33" t="s">
        <v>1195</v>
      </c>
      <c r="K300" s="33" t="s">
        <v>2182</v>
      </c>
      <c r="L300" s="76" t="s">
        <v>1215</v>
      </c>
      <c r="M300" s="76"/>
      <c r="N300" s="33" t="s">
        <v>2182</v>
      </c>
      <c r="O300" s="36" t="s">
        <v>2299</v>
      </c>
      <c r="P300" s="76"/>
      <c r="Q300" s="76"/>
      <c r="R300" s="48"/>
      <c r="S300" s="48"/>
      <c r="T300" s="37">
        <v>0</v>
      </c>
      <c r="U300" s="48">
        <v>0</v>
      </c>
      <c r="V300" s="76"/>
      <c r="W300" s="45">
        <v>2016</v>
      </c>
      <c r="X300" s="173" t="s">
        <v>2540</v>
      </c>
    </row>
    <row r="301" spans="1:24" s="41" customFormat="1" ht="153" x14ac:dyDescent="0.25">
      <c r="A301" s="71" t="s">
        <v>2637</v>
      </c>
      <c r="B301" s="33" t="s">
        <v>182</v>
      </c>
      <c r="C301" s="93" t="s">
        <v>325</v>
      </c>
      <c r="D301" s="93" t="s">
        <v>1495</v>
      </c>
      <c r="E301" s="93" t="s">
        <v>1495</v>
      </c>
      <c r="F301" s="93" t="s">
        <v>1890</v>
      </c>
      <c r="G301" s="33" t="s">
        <v>1427</v>
      </c>
      <c r="H301" s="47">
        <v>0</v>
      </c>
      <c r="I301" s="33">
        <v>710000000</v>
      </c>
      <c r="J301" s="33" t="s">
        <v>1195</v>
      </c>
      <c r="K301" s="33" t="s">
        <v>2182</v>
      </c>
      <c r="L301" s="76" t="s">
        <v>1215</v>
      </c>
      <c r="M301" s="76"/>
      <c r="N301" s="33" t="s">
        <v>2182</v>
      </c>
      <c r="O301" s="36" t="s">
        <v>2299</v>
      </c>
      <c r="P301" s="76"/>
      <c r="Q301" s="76"/>
      <c r="R301" s="48"/>
      <c r="S301" s="48"/>
      <c r="T301" s="37">
        <v>456305168</v>
      </c>
      <c r="U301" s="48">
        <v>456305168</v>
      </c>
      <c r="V301" s="76"/>
      <c r="W301" s="45">
        <v>2016</v>
      </c>
      <c r="X301" s="73" t="s">
        <v>2636</v>
      </c>
    </row>
    <row r="302" spans="1:24" s="41" customFormat="1" ht="76.5" x14ac:dyDescent="0.25">
      <c r="A302" s="71" t="s">
        <v>1674</v>
      </c>
      <c r="B302" s="33" t="s">
        <v>182</v>
      </c>
      <c r="C302" s="93" t="s">
        <v>325</v>
      </c>
      <c r="D302" s="93" t="s">
        <v>1495</v>
      </c>
      <c r="E302" s="93" t="s">
        <v>1495</v>
      </c>
      <c r="F302" s="93" t="s">
        <v>1891</v>
      </c>
      <c r="G302" s="33" t="s">
        <v>1427</v>
      </c>
      <c r="H302" s="47">
        <v>0</v>
      </c>
      <c r="I302" s="33">
        <v>710000000</v>
      </c>
      <c r="J302" s="33" t="s">
        <v>1195</v>
      </c>
      <c r="K302" s="76" t="s">
        <v>1455</v>
      </c>
      <c r="L302" s="76" t="s">
        <v>1218</v>
      </c>
      <c r="M302" s="33"/>
      <c r="N302" s="33" t="s">
        <v>1491</v>
      </c>
      <c r="O302" s="36" t="s">
        <v>2299</v>
      </c>
      <c r="P302" s="76"/>
      <c r="Q302" s="76"/>
      <c r="R302" s="48"/>
      <c r="S302" s="48"/>
      <c r="T302" s="37">
        <v>0</v>
      </c>
      <c r="U302" s="48">
        <v>0</v>
      </c>
      <c r="V302" s="76"/>
      <c r="W302" s="45">
        <v>2016</v>
      </c>
      <c r="X302" s="132" t="s">
        <v>2148</v>
      </c>
    </row>
    <row r="303" spans="1:24" s="41" customFormat="1" ht="153" x14ac:dyDescent="0.25">
      <c r="A303" s="71" t="s">
        <v>2185</v>
      </c>
      <c r="B303" s="33" t="s">
        <v>182</v>
      </c>
      <c r="C303" s="93" t="s">
        <v>325</v>
      </c>
      <c r="D303" s="93" t="s">
        <v>1495</v>
      </c>
      <c r="E303" s="93" t="s">
        <v>1495</v>
      </c>
      <c r="F303" s="93" t="s">
        <v>1891</v>
      </c>
      <c r="G303" s="33" t="s">
        <v>1427</v>
      </c>
      <c r="H303" s="47">
        <v>0</v>
      </c>
      <c r="I303" s="33">
        <v>710000000</v>
      </c>
      <c r="J303" s="33" t="s">
        <v>1195</v>
      </c>
      <c r="K303" s="76" t="s">
        <v>2182</v>
      </c>
      <c r="L303" s="76" t="s">
        <v>1218</v>
      </c>
      <c r="M303" s="33"/>
      <c r="N303" s="33" t="s">
        <v>1487</v>
      </c>
      <c r="O303" s="36" t="s">
        <v>2299</v>
      </c>
      <c r="P303" s="76"/>
      <c r="Q303" s="76"/>
      <c r="R303" s="48"/>
      <c r="S303" s="48"/>
      <c r="T303" s="37">
        <v>802478659</v>
      </c>
      <c r="U303" s="48">
        <v>802478659</v>
      </c>
      <c r="V303" s="76"/>
      <c r="W303" s="45">
        <v>2016</v>
      </c>
      <c r="X303" s="73" t="s">
        <v>2183</v>
      </c>
    </row>
    <row r="304" spans="1:24" s="41" customFormat="1" ht="114.75" x14ac:dyDescent="0.25">
      <c r="A304" s="71" t="s">
        <v>1675</v>
      </c>
      <c r="B304" s="33" t="s">
        <v>182</v>
      </c>
      <c r="C304" s="100" t="s">
        <v>337</v>
      </c>
      <c r="D304" s="93" t="s">
        <v>1892</v>
      </c>
      <c r="E304" s="93" t="s">
        <v>1893</v>
      </c>
      <c r="F304" s="93" t="s">
        <v>1894</v>
      </c>
      <c r="G304" s="33" t="s">
        <v>1427</v>
      </c>
      <c r="H304" s="47">
        <v>0</v>
      </c>
      <c r="I304" s="33">
        <v>710000000</v>
      </c>
      <c r="J304" s="33" t="s">
        <v>1195</v>
      </c>
      <c r="K304" s="33" t="s">
        <v>1454</v>
      </c>
      <c r="L304" s="76" t="s">
        <v>1207</v>
      </c>
      <c r="M304" s="76"/>
      <c r="N304" s="33" t="s">
        <v>1487</v>
      </c>
      <c r="O304" s="36" t="s">
        <v>2297</v>
      </c>
      <c r="P304" s="76"/>
      <c r="Q304" s="76"/>
      <c r="R304" s="48"/>
      <c r="S304" s="48"/>
      <c r="T304" s="37">
        <v>0</v>
      </c>
      <c r="U304" s="48">
        <v>0</v>
      </c>
      <c r="V304" s="76"/>
      <c r="W304" s="72">
        <v>2016</v>
      </c>
      <c r="X304" s="169" t="s">
        <v>2540</v>
      </c>
    </row>
    <row r="305" spans="1:148" s="41" customFormat="1" ht="114.75" x14ac:dyDescent="0.25">
      <c r="A305" s="71" t="s">
        <v>2638</v>
      </c>
      <c r="B305" s="33" t="s">
        <v>182</v>
      </c>
      <c r="C305" s="100" t="s">
        <v>337</v>
      </c>
      <c r="D305" s="93" t="s">
        <v>1892</v>
      </c>
      <c r="E305" s="93" t="s">
        <v>1893</v>
      </c>
      <c r="F305" s="93" t="s">
        <v>1894</v>
      </c>
      <c r="G305" s="33" t="s">
        <v>1427</v>
      </c>
      <c r="H305" s="47">
        <v>0</v>
      </c>
      <c r="I305" s="33">
        <v>710000000</v>
      </c>
      <c r="J305" s="33" t="s">
        <v>1195</v>
      </c>
      <c r="K305" s="33" t="s">
        <v>1454</v>
      </c>
      <c r="L305" s="76" t="s">
        <v>1207</v>
      </c>
      <c r="M305" s="76"/>
      <c r="N305" s="33" t="s">
        <v>1487</v>
      </c>
      <c r="O305" s="36" t="s">
        <v>2297</v>
      </c>
      <c r="P305" s="76"/>
      <c r="Q305" s="76"/>
      <c r="R305" s="48"/>
      <c r="S305" s="48"/>
      <c r="T305" s="37">
        <v>231250</v>
      </c>
      <c r="U305" s="48">
        <v>231250</v>
      </c>
      <c r="V305" s="76"/>
      <c r="W305" s="72">
        <v>2016</v>
      </c>
      <c r="X305" s="73" t="s">
        <v>2639</v>
      </c>
    </row>
    <row r="306" spans="1:148" s="74" customFormat="1" ht="102" x14ac:dyDescent="0.25">
      <c r="A306" s="71" t="s">
        <v>1676</v>
      </c>
      <c r="B306" s="33" t="s">
        <v>182</v>
      </c>
      <c r="C306" s="100" t="s">
        <v>304</v>
      </c>
      <c r="D306" s="100" t="s">
        <v>1895</v>
      </c>
      <c r="E306" s="100" t="s">
        <v>1896</v>
      </c>
      <c r="F306" s="93" t="s">
        <v>1496</v>
      </c>
      <c r="G306" s="33" t="s">
        <v>2235</v>
      </c>
      <c r="H306" s="47">
        <v>80</v>
      </c>
      <c r="I306" s="33">
        <v>710000000</v>
      </c>
      <c r="J306" s="33" t="s">
        <v>1195</v>
      </c>
      <c r="K306" s="92" t="s">
        <v>1456</v>
      </c>
      <c r="L306" s="76" t="s">
        <v>1226</v>
      </c>
      <c r="M306" s="33"/>
      <c r="N306" s="76" t="s">
        <v>1478</v>
      </c>
      <c r="O306" s="36" t="s">
        <v>2299</v>
      </c>
      <c r="P306" s="76"/>
      <c r="Q306" s="76"/>
      <c r="R306" s="48"/>
      <c r="S306" s="48"/>
      <c r="T306" s="37">
        <v>11173382.699999999</v>
      </c>
      <c r="U306" s="48">
        <v>11173382.699999999</v>
      </c>
      <c r="V306" s="76"/>
      <c r="W306" s="72">
        <v>2016</v>
      </c>
      <c r="X306" s="73" t="s">
        <v>2015</v>
      </c>
    </row>
    <row r="307" spans="1:148" s="74" customFormat="1" ht="114.75" x14ac:dyDescent="0.25">
      <c r="A307" s="71" t="s">
        <v>1677</v>
      </c>
      <c r="B307" s="33" t="s">
        <v>182</v>
      </c>
      <c r="C307" s="100" t="s">
        <v>304</v>
      </c>
      <c r="D307" s="100" t="s">
        <v>1895</v>
      </c>
      <c r="E307" s="100" t="s">
        <v>1896</v>
      </c>
      <c r="F307" s="93" t="s">
        <v>1497</v>
      </c>
      <c r="G307" s="33" t="s">
        <v>2235</v>
      </c>
      <c r="H307" s="47">
        <v>80</v>
      </c>
      <c r="I307" s="33">
        <v>710000000</v>
      </c>
      <c r="J307" s="33" t="s">
        <v>1195</v>
      </c>
      <c r="K307" s="92" t="s">
        <v>1456</v>
      </c>
      <c r="L307" s="76" t="s">
        <v>1227</v>
      </c>
      <c r="M307" s="33"/>
      <c r="N307" s="76" t="s">
        <v>1478</v>
      </c>
      <c r="O307" s="36" t="s">
        <v>2299</v>
      </c>
      <c r="P307" s="76"/>
      <c r="Q307" s="76"/>
      <c r="R307" s="48"/>
      <c r="S307" s="48"/>
      <c r="T307" s="37">
        <v>10532623.75</v>
      </c>
      <c r="U307" s="48">
        <v>10532623.75</v>
      </c>
      <c r="V307" s="76"/>
      <c r="W307" s="72">
        <v>2016</v>
      </c>
      <c r="X307" s="73" t="s">
        <v>2015</v>
      </c>
    </row>
    <row r="308" spans="1:148" s="74" customFormat="1" ht="127.5" x14ac:dyDescent="0.25">
      <c r="A308" s="71" t="s">
        <v>1678</v>
      </c>
      <c r="B308" s="33" t="s">
        <v>182</v>
      </c>
      <c r="C308" s="100" t="s">
        <v>304</v>
      </c>
      <c r="D308" s="100" t="s">
        <v>1895</v>
      </c>
      <c r="E308" s="100" t="s">
        <v>1896</v>
      </c>
      <c r="F308" s="156" t="s">
        <v>1897</v>
      </c>
      <c r="G308" s="33" t="s">
        <v>2235</v>
      </c>
      <c r="H308" s="47">
        <v>80</v>
      </c>
      <c r="I308" s="33">
        <v>710000000</v>
      </c>
      <c r="J308" s="33" t="s">
        <v>1195</v>
      </c>
      <c r="K308" s="92" t="s">
        <v>1456</v>
      </c>
      <c r="L308" s="76" t="s">
        <v>1228</v>
      </c>
      <c r="M308" s="33"/>
      <c r="N308" s="76" t="s">
        <v>1478</v>
      </c>
      <c r="O308" s="36" t="s">
        <v>2299</v>
      </c>
      <c r="P308" s="76"/>
      <c r="Q308" s="76"/>
      <c r="R308" s="48"/>
      <c r="S308" s="48"/>
      <c r="T308" s="37">
        <v>14559087</v>
      </c>
      <c r="U308" s="48">
        <v>14559087</v>
      </c>
      <c r="V308" s="76"/>
      <c r="W308" s="72">
        <v>2016</v>
      </c>
      <c r="X308" s="73" t="s">
        <v>2015</v>
      </c>
    </row>
    <row r="309" spans="1:148" s="41" customFormat="1" ht="76.5" x14ac:dyDescent="0.25">
      <c r="A309" s="71" t="s">
        <v>1679</v>
      </c>
      <c r="B309" s="33" t="s">
        <v>182</v>
      </c>
      <c r="C309" s="93" t="s">
        <v>348</v>
      </c>
      <c r="D309" s="93" t="s">
        <v>1898</v>
      </c>
      <c r="E309" s="93" t="s">
        <v>1898</v>
      </c>
      <c r="F309" s="156" t="s">
        <v>1899</v>
      </c>
      <c r="G309" s="33" t="s">
        <v>1427</v>
      </c>
      <c r="H309" s="47">
        <v>100</v>
      </c>
      <c r="I309" s="33">
        <v>710000000</v>
      </c>
      <c r="J309" s="33" t="s">
        <v>1195</v>
      </c>
      <c r="K309" s="33" t="s">
        <v>1435</v>
      </c>
      <c r="L309" s="76" t="s">
        <v>2640</v>
      </c>
      <c r="M309" s="76"/>
      <c r="N309" s="33" t="s">
        <v>1487</v>
      </c>
      <c r="O309" s="36" t="s">
        <v>2300</v>
      </c>
      <c r="P309" s="76"/>
      <c r="Q309" s="76"/>
      <c r="R309" s="48"/>
      <c r="S309" s="48"/>
      <c r="T309" s="37">
        <v>0</v>
      </c>
      <c r="U309" s="48">
        <v>0</v>
      </c>
      <c r="V309" s="36" t="s">
        <v>1559</v>
      </c>
      <c r="W309" s="33" t="s">
        <v>1562</v>
      </c>
      <c r="X309" s="173" t="s">
        <v>2540</v>
      </c>
    </row>
    <row r="310" spans="1:148" s="41" customFormat="1" ht="76.5" x14ac:dyDescent="0.25">
      <c r="A310" s="71" t="s">
        <v>2641</v>
      </c>
      <c r="B310" s="33" t="s">
        <v>182</v>
      </c>
      <c r="C310" s="93" t="s">
        <v>348</v>
      </c>
      <c r="D310" s="93" t="s">
        <v>1898</v>
      </c>
      <c r="E310" s="93" t="s">
        <v>1898</v>
      </c>
      <c r="F310" s="156" t="s">
        <v>1899</v>
      </c>
      <c r="G310" s="33" t="s">
        <v>1427</v>
      </c>
      <c r="H310" s="47">
        <v>100</v>
      </c>
      <c r="I310" s="33">
        <v>710000000</v>
      </c>
      <c r="J310" s="33" t="s">
        <v>1195</v>
      </c>
      <c r="K310" s="33" t="s">
        <v>1456</v>
      </c>
      <c r="L310" s="76" t="s">
        <v>2640</v>
      </c>
      <c r="M310" s="76"/>
      <c r="N310" s="33" t="s">
        <v>1477</v>
      </c>
      <c r="O310" s="36" t="s">
        <v>2300</v>
      </c>
      <c r="P310" s="76"/>
      <c r="Q310" s="76"/>
      <c r="R310" s="48"/>
      <c r="S310" s="48"/>
      <c r="T310" s="37">
        <v>184968078</v>
      </c>
      <c r="U310" s="48">
        <v>207164247.36000001</v>
      </c>
      <c r="V310" s="36" t="s">
        <v>1559</v>
      </c>
      <c r="W310" s="33">
        <v>2016</v>
      </c>
      <c r="X310" s="73" t="s">
        <v>2427</v>
      </c>
    </row>
    <row r="311" spans="1:148" s="41" customFormat="1" ht="76.5" x14ac:dyDescent="0.25">
      <c r="A311" s="128" t="s">
        <v>1680</v>
      </c>
      <c r="B311" s="33" t="s">
        <v>182</v>
      </c>
      <c r="C311" s="93" t="s">
        <v>348</v>
      </c>
      <c r="D311" s="93" t="s">
        <v>1898</v>
      </c>
      <c r="E311" s="93" t="s">
        <v>1898</v>
      </c>
      <c r="F311" s="156" t="s">
        <v>1900</v>
      </c>
      <c r="G311" s="33" t="s">
        <v>2235</v>
      </c>
      <c r="H311" s="47">
        <v>100</v>
      </c>
      <c r="I311" s="33">
        <v>710000000</v>
      </c>
      <c r="J311" s="33" t="s">
        <v>1195</v>
      </c>
      <c r="K311" s="92" t="s">
        <v>1456</v>
      </c>
      <c r="L311" s="76" t="s">
        <v>2642</v>
      </c>
      <c r="M311" s="76"/>
      <c r="N311" s="76" t="s">
        <v>1478</v>
      </c>
      <c r="O311" s="36" t="s">
        <v>2300</v>
      </c>
      <c r="P311" s="76"/>
      <c r="Q311" s="76"/>
      <c r="R311" s="48"/>
      <c r="S311" s="48"/>
      <c r="T311" s="37">
        <v>0</v>
      </c>
      <c r="U311" s="48">
        <v>0</v>
      </c>
      <c r="V311" s="76"/>
      <c r="W311" s="72">
        <v>2016</v>
      </c>
      <c r="X311" s="169" t="s">
        <v>2540</v>
      </c>
    </row>
    <row r="312" spans="1:148" s="41" customFormat="1" ht="89.25" x14ac:dyDescent="0.25">
      <c r="A312" s="128" t="s">
        <v>2643</v>
      </c>
      <c r="B312" s="33" t="s">
        <v>182</v>
      </c>
      <c r="C312" s="93" t="s">
        <v>348</v>
      </c>
      <c r="D312" s="93" t="s">
        <v>1898</v>
      </c>
      <c r="E312" s="93" t="s">
        <v>1898</v>
      </c>
      <c r="F312" s="156" t="s">
        <v>2644</v>
      </c>
      <c r="G312" s="33" t="s">
        <v>2235</v>
      </c>
      <c r="H312" s="47">
        <v>100</v>
      </c>
      <c r="I312" s="33">
        <v>710000000</v>
      </c>
      <c r="J312" s="33" t="s">
        <v>1195</v>
      </c>
      <c r="K312" s="92" t="s">
        <v>1456</v>
      </c>
      <c r="L312" s="76" t="s">
        <v>2642</v>
      </c>
      <c r="M312" s="76"/>
      <c r="N312" s="33" t="s">
        <v>1477</v>
      </c>
      <c r="O312" s="36" t="s">
        <v>2300</v>
      </c>
      <c r="P312" s="76"/>
      <c r="Q312" s="76"/>
      <c r="R312" s="48"/>
      <c r="S312" s="48"/>
      <c r="T312" s="37">
        <v>67468473</v>
      </c>
      <c r="U312" s="48">
        <v>75564689.760000005</v>
      </c>
      <c r="V312" s="76"/>
      <c r="W312" s="72">
        <v>2016</v>
      </c>
      <c r="X312" s="73" t="s">
        <v>2418</v>
      </c>
    </row>
    <row r="313" spans="1:148" s="41" customFormat="1" ht="63.75" x14ac:dyDescent="0.25">
      <c r="A313" s="71" t="s">
        <v>1681</v>
      </c>
      <c r="B313" s="33" t="s">
        <v>182</v>
      </c>
      <c r="C313" s="93" t="s">
        <v>351</v>
      </c>
      <c r="D313" s="93" t="s">
        <v>1901</v>
      </c>
      <c r="E313" s="93" t="s">
        <v>1901</v>
      </c>
      <c r="F313" s="156" t="s">
        <v>1902</v>
      </c>
      <c r="G313" s="33" t="s">
        <v>2235</v>
      </c>
      <c r="H313" s="47">
        <v>100</v>
      </c>
      <c r="I313" s="33">
        <v>710000000</v>
      </c>
      <c r="J313" s="33" t="s">
        <v>1195</v>
      </c>
      <c r="K313" s="92" t="s">
        <v>1456</v>
      </c>
      <c r="L313" s="76" t="s">
        <v>2642</v>
      </c>
      <c r="M313" s="76"/>
      <c r="N313" s="76" t="s">
        <v>1478</v>
      </c>
      <c r="O313" s="36" t="s">
        <v>2300</v>
      </c>
      <c r="P313" s="76"/>
      <c r="Q313" s="76"/>
      <c r="R313" s="48"/>
      <c r="S313" s="48"/>
      <c r="T313" s="37">
        <v>0</v>
      </c>
      <c r="U313" s="48">
        <v>0</v>
      </c>
      <c r="V313" s="76"/>
      <c r="W313" s="72">
        <v>2016</v>
      </c>
      <c r="X313" s="169" t="s">
        <v>2540</v>
      </c>
    </row>
    <row r="314" spans="1:148" s="41" customFormat="1" ht="63.75" x14ac:dyDescent="0.25">
      <c r="A314" s="71" t="s">
        <v>2645</v>
      </c>
      <c r="B314" s="33" t="s">
        <v>182</v>
      </c>
      <c r="C314" s="93" t="s">
        <v>351</v>
      </c>
      <c r="D314" s="93" t="s">
        <v>1901</v>
      </c>
      <c r="E314" s="93" t="s">
        <v>1901</v>
      </c>
      <c r="F314" s="156" t="s">
        <v>2646</v>
      </c>
      <c r="G314" s="33" t="s">
        <v>2235</v>
      </c>
      <c r="H314" s="47">
        <v>100</v>
      </c>
      <c r="I314" s="33">
        <v>710000000</v>
      </c>
      <c r="J314" s="33" t="s">
        <v>1195</v>
      </c>
      <c r="K314" s="92" t="s">
        <v>1456</v>
      </c>
      <c r="L314" s="76" t="s">
        <v>2642</v>
      </c>
      <c r="M314" s="76"/>
      <c r="N314" s="76" t="s">
        <v>1477</v>
      </c>
      <c r="O314" s="36" t="s">
        <v>2300</v>
      </c>
      <c r="P314" s="76"/>
      <c r="Q314" s="76"/>
      <c r="R314" s="48"/>
      <c r="S314" s="48"/>
      <c r="T314" s="37">
        <v>14092565</v>
      </c>
      <c r="U314" s="48">
        <v>15783672.800000001</v>
      </c>
      <c r="V314" s="76"/>
      <c r="W314" s="72">
        <v>2016</v>
      </c>
      <c r="X314" s="73" t="s">
        <v>2418</v>
      </c>
    </row>
    <row r="315" spans="1:148" s="103" customFormat="1" ht="63.75" x14ac:dyDescent="0.2">
      <c r="A315" s="71" t="s">
        <v>1682</v>
      </c>
      <c r="B315" s="33" t="s">
        <v>182</v>
      </c>
      <c r="C315" s="100" t="s">
        <v>354</v>
      </c>
      <c r="D315" s="93" t="s">
        <v>1903</v>
      </c>
      <c r="E315" s="93" t="s">
        <v>1903</v>
      </c>
      <c r="F315" s="34" t="s">
        <v>1904</v>
      </c>
      <c r="G315" s="33" t="s">
        <v>1427</v>
      </c>
      <c r="H315" s="47">
        <v>100</v>
      </c>
      <c r="I315" s="33">
        <v>710000000</v>
      </c>
      <c r="J315" s="33" t="s">
        <v>1195</v>
      </c>
      <c r="K315" s="33" t="s">
        <v>1433</v>
      </c>
      <c r="L315" s="33" t="s">
        <v>1225</v>
      </c>
      <c r="M315" s="33" t="s">
        <v>358</v>
      </c>
      <c r="N315" s="33" t="s">
        <v>1487</v>
      </c>
      <c r="O315" s="33" t="s">
        <v>2298</v>
      </c>
      <c r="P315" s="45"/>
      <c r="Q315" s="45"/>
      <c r="R315" s="48"/>
      <c r="S315" s="48"/>
      <c r="T315" s="37">
        <v>9081468</v>
      </c>
      <c r="U315" s="37">
        <v>10171244.16</v>
      </c>
      <c r="V315" s="36" t="s">
        <v>1559</v>
      </c>
      <c r="W315" s="94">
        <v>2015</v>
      </c>
      <c r="X315" s="161"/>
    </row>
    <row r="316" spans="1:148" s="41" customFormat="1" ht="63.75" x14ac:dyDescent="0.25">
      <c r="A316" s="71" t="s">
        <v>1683</v>
      </c>
      <c r="B316" s="33" t="s">
        <v>182</v>
      </c>
      <c r="C316" s="100" t="s">
        <v>359</v>
      </c>
      <c r="D316" s="100" t="s">
        <v>1498</v>
      </c>
      <c r="E316" s="100" t="s">
        <v>1498</v>
      </c>
      <c r="F316" s="100" t="s">
        <v>1498</v>
      </c>
      <c r="G316" s="33" t="s">
        <v>2235</v>
      </c>
      <c r="H316" s="47">
        <v>100</v>
      </c>
      <c r="I316" s="33">
        <v>710000000</v>
      </c>
      <c r="J316" s="33" t="s">
        <v>1195</v>
      </c>
      <c r="K316" s="33" t="s">
        <v>1435</v>
      </c>
      <c r="L316" s="33" t="s">
        <v>1225</v>
      </c>
      <c r="M316" s="33"/>
      <c r="N316" s="33" t="s">
        <v>1487</v>
      </c>
      <c r="O316" s="33" t="s">
        <v>2298</v>
      </c>
      <c r="P316" s="45"/>
      <c r="Q316" s="45"/>
      <c r="R316" s="48"/>
      <c r="S316" s="48"/>
      <c r="T316" s="37">
        <v>0</v>
      </c>
      <c r="U316" s="37">
        <v>0</v>
      </c>
      <c r="V316" s="76"/>
      <c r="W316" s="33" t="s">
        <v>1562</v>
      </c>
      <c r="X316" s="173" t="s">
        <v>2540</v>
      </c>
    </row>
    <row r="317" spans="1:148" s="41" customFormat="1" ht="63.75" x14ac:dyDescent="0.25">
      <c r="A317" s="71" t="s">
        <v>2647</v>
      </c>
      <c r="B317" s="33" t="s">
        <v>182</v>
      </c>
      <c r="C317" s="100" t="s">
        <v>359</v>
      </c>
      <c r="D317" s="100" t="s">
        <v>1498</v>
      </c>
      <c r="E317" s="100" t="s">
        <v>1498</v>
      </c>
      <c r="F317" s="100" t="s">
        <v>1498</v>
      </c>
      <c r="G317" s="33" t="s">
        <v>2235</v>
      </c>
      <c r="H317" s="47">
        <v>100</v>
      </c>
      <c r="I317" s="33">
        <v>710000000</v>
      </c>
      <c r="J317" s="33" t="s">
        <v>1195</v>
      </c>
      <c r="K317" s="33" t="s">
        <v>1456</v>
      </c>
      <c r="L317" s="33" t="s">
        <v>1225</v>
      </c>
      <c r="M317" s="33"/>
      <c r="N317" s="33" t="s">
        <v>1477</v>
      </c>
      <c r="O317" s="33" t="s">
        <v>2298</v>
      </c>
      <c r="P317" s="45"/>
      <c r="Q317" s="45"/>
      <c r="R317" s="48"/>
      <c r="S317" s="48"/>
      <c r="T317" s="37">
        <v>14312351</v>
      </c>
      <c r="U317" s="37">
        <v>16029833.119999999</v>
      </c>
      <c r="V317" s="76"/>
      <c r="W317" s="33">
        <v>2016</v>
      </c>
      <c r="X317" s="73" t="s">
        <v>2427</v>
      </c>
    </row>
    <row r="318" spans="1:148" s="145" customFormat="1" ht="76.5" x14ac:dyDescent="0.25">
      <c r="A318" s="71" t="s">
        <v>1684</v>
      </c>
      <c r="B318" s="33" t="s">
        <v>182</v>
      </c>
      <c r="C318" s="34" t="s">
        <v>1298</v>
      </c>
      <c r="D318" s="100" t="s">
        <v>1905</v>
      </c>
      <c r="E318" s="100" t="s">
        <v>1905</v>
      </c>
      <c r="F318" s="100" t="s">
        <v>1906</v>
      </c>
      <c r="G318" s="33" t="s">
        <v>2235</v>
      </c>
      <c r="H318" s="35">
        <v>50</v>
      </c>
      <c r="I318" s="33">
        <v>710000000</v>
      </c>
      <c r="J318" s="33" t="s">
        <v>1195</v>
      </c>
      <c r="K318" s="78" t="s">
        <v>1451</v>
      </c>
      <c r="L318" s="33" t="s">
        <v>1202</v>
      </c>
      <c r="M318" s="78"/>
      <c r="N318" s="33" t="s">
        <v>1488</v>
      </c>
      <c r="O318" s="36" t="s">
        <v>2295</v>
      </c>
      <c r="P318" s="78"/>
      <c r="Q318" s="78"/>
      <c r="R318" s="37"/>
      <c r="S318" s="37"/>
      <c r="T318" s="37">
        <f>U318/1.12</f>
        <v>7167164.7089285702</v>
      </c>
      <c r="U318" s="49">
        <v>8027224.4739999995</v>
      </c>
      <c r="V318" s="38"/>
      <c r="W318" s="33">
        <v>2016</v>
      </c>
      <c r="X318" s="73"/>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row>
    <row r="319" spans="1:148" s="145" customFormat="1" ht="76.5" x14ac:dyDescent="0.25">
      <c r="A319" s="71" t="s">
        <v>1685</v>
      </c>
      <c r="B319" s="33" t="s">
        <v>182</v>
      </c>
      <c r="C319" s="109" t="s">
        <v>249</v>
      </c>
      <c r="D319" s="100" t="s">
        <v>1907</v>
      </c>
      <c r="E319" s="100" t="s">
        <v>1907</v>
      </c>
      <c r="F319" s="100" t="s">
        <v>1547</v>
      </c>
      <c r="G319" s="33" t="s">
        <v>2235</v>
      </c>
      <c r="H319" s="44">
        <v>30</v>
      </c>
      <c r="I319" s="33">
        <v>710000000</v>
      </c>
      <c r="J319" s="33" t="s">
        <v>1195</v>
      </c>
      <c r="K319" s="76" t="s">
        <v>1441</v>
      </c>
      <c r="L319" s="33" t="s">
        <v>1202</v>
      </c>
      <c r="M319" s="97"/>
      <c r="N319" s="33" t="s">
        <v>1467</v>
      </c>
      <c r="O319" s="36" t="s">
        <v>2295</v>
      </c>
      <c r="P319" s="78"/>
      <c r="Q319" s="78"/>
      <c r="R319" s="37"/>
      <c r="S319" s="37"/>
      <c r="T319" s="37">
        <f>U319/1.12</f>
        <v>16382199.999999998</v>
      </c>
      <c r="U319" s="49">
        <v>18348064</v>
      </c>
      <c r="V319" s="38"/>
      <c r="W319" s="33">
        <v>2016</v>
      </c>
      <c r="X319" s="73"/>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c r="DL319" s="22"/>
      <c r="DM319" s="22"/>
      <c r="DN319" s="22"/>
      <c r="DO319" s="22"/>
      <c r="DP319" s="22"/>
      <c r="DQ319" s="22"/>
      <c r="DR319" s="22"/>
      <c r="DS319" s="22"/>
      <c r="DT319" s="22"/>
      <c r="DU319" s="22"/>
      <c r="DV319" s="22"/>
      <c r="DW319" s="22"/>
      <c r="DX319" s="22"/>
      <c r="DY319" s="22"/>
      <c r="DZ319" s="22"/>
      <c r="EA319" s="22"/>
      <c r="EB319" s="22"/>
      <c r="EC319" s="22"/>
      <c r="ED319" s="22"/>
      <c r="EE319" s="22"/>
      <c r="EF319" s="22"/>
      <c r="EG319" s="22"/>
      <c r="EH319" s="22"/>
      <c r="EI319" s="22"/>
      <c r="EJ319" s="22"/>
      <c r="EK319" s="22"/>
      <c r="EL319" s="22"/>
      <c r="EM319" s="22"/>
      <c r="EN319" s="22"/>
      <c r="EO319" s="22"/>
      <c r="EP319" s="22"/>
      <c r="EQ319" s="22"/>
      <c r="ER319" s="22"/>
    </row>
    <row r="320" spans="1:148" s="41" customFormat="1" ht="76.5" x14ac:dyDescent="0.25">
      <c r="A320" s="71" t="s">
        <v>1686</v>
      </c>
      <c r="B320" s="33" t="s">
        <v>182</v>
      </c>
      <c r="C320" s="109" t="s">
        <v>1301</v>
      </c>
      <c r="D320" s="100" t="s">
        <v>1548</v>
      </c>
      <c r="E320" s="100" t="s">
        <v>1548</v>
      </c>
      <c r="F320" s="100" t="s">
        <v>1908</v>
      </c>
      <c r="G320" s="33" t="s">
        <v>2235</v>
      </c>
      <c r="H320" s="35">
        <v>50</v>
      </c>
      <c r="I320" s="33">
        <v>710000000</v>
      </c>
      <c r="J320" s="33" t="s">
        <v>1195</v>
      </c>
      <c r="K320" s="33" t="s">
        <v>1439</v>
      </c>
      <c r="L320" s="33" t="s">
        <v>1202</v>
      </c>
      <c r="M320" s="78"/>
      <c r="N320" s="33" t="s">
        <v>1467</v>
      </c>
      <c r="O320" s="36" t="s">
        <v>2301</v>
      </c>
      <c r="P320" s="78"/>
      <c r="Q320" s="78"/>
      <c r="R320" s="37"/>
      <c r="S320" s="37"/>
      <c r="T320" s="37">
        <f>U320/1.12</f>
        <v>0</v>
      </c>
      <c r="U320" s="37">
        <v>0</v>
      </c>
      <c r="V320" s="38"/>
      <c r="W320" s="33">
        <v>2016</v>
      </c>
      <c r="X320" s="132" t="s">
        <v>2147</v>
      </c>
    </row>
    <row r="321" spans="1:149" s="41" customFormat="1" ht="76.5" x14ac:dyDescent="0.25">
      <c r="A321" s="71" t="s">
        <v>1687</v>
      </c>
      <c r="B321" s="33" t="s">
        <v>182</v>
      </c>
      <c r="C321" s="109" t="s">
        <v>249</v>
      </c>
      <c r="D321" s="100" t="s">
        <v>1907</v>
      </c>
      <c r="E321" s="100" t="s">
        <v>1907</v>
      </c>
      <c r="F321" s="100" t="s">
        <v>1549</v>
      </c>
      <c r="G321" s="33" t="s">
        <v>2235</v>
      </c>
      <c r="H321" s="35">
        <v>50</v>
      </c>
      <c r="I321" s="33">
        <v>710000000</v>
      </c>
      <c r="J321" s="33" t="s">
        <v>1195</v>
      </c>
      <c r="K321" s="33" t="s">
        <v>1445</v>
      </c>
      <c r="L321" s="33" t="s">
        <v>1202</v>
      </c>
      <c r="M321" s="78"/>
      <c r="N321" s="33" t="s">
        <v>1460</v>
      </c>
      <c r="O321" s="36" t="s">
        <v>2301</v>
      </c>
      <c r="P321" s="33"/>
      <c r="Q321" s="33"/>
      <c r="R321" s="37"/>
      <c r="S321" s="37"/>
      <c r="T321" s="37">
        <v>0</v>
      </c>
      <c r="U321" s="37">
        <v>0</v>
      </c>
      <c r="V321" s="33"/>
      <c r="W321" s="33">
        <v>2016</v>
      </c>
      <c r="X321" s="132" t="s">
        <v>2148</v>
      </c>
    </row>
    <row r="322" spans="1:149" s="41" customFormat="1" ht="76.5" x14ac:dyDescent="0.25">
      <c r="A322" s="71" t="s">
        <v>2186</v>
      </c>
      <c r="B322" s="33" t="s">
        <v>182</v>
      </c>
      <c r="C322" s="109" t="s">
        <v>249</v>
      </c>
      <c r="D322" s="100" t="s">
        <v>1907</v>
      </c>
      <c r="E322" s="100" t="s">
        <v>1907</v>
      </c>
      <c r="F322" s="100" t="s">
        <v>1549</v>
      </c>
      <c r="G322" s="33" t="s">
        <v>1427</v>
      </c>
      <c r="H322" s="35">
        <v>50</v>
      </c>
      <c r="I322" s="33">
        <v>710000000</v>
      </c>
      <c r="J322" s="33" t="s">
        <v>1195</v>
      </c>
      <c r="K322" s="33" t="s">
        <v>1454</v>
      </c>
      <c r="L322" s="33" t="s">
        <v>1202</v>
      </c>
      <c r="M322" s="78"/>
      <c r="N322" s="33" t="s">
        <v>1479</v>
      </c>
      <c r="O322" s="36" t="s">
        <v>2295</v>
      </c>
      <c r="P322" s="33"/>
      <c r="Q322" s="33"/>
      <c r="R322" s="37"/>
      <c r="S322" s="37"/>
      <c r="T322" s="37">
        <f>U322/1.12</f>
        <v>1448214.2857142857</v>
      </c>
      <c r="U322" s="37">
        <v>1622000</v>
      </c>
      <c r="V322" s="33"/>
      <c r="W322" s="33">
        <v>2016</v>
      </c>
      <c r="X322" s="73" t="s">
        <v>2097</v>
      </c>
    </row>
    <row r="323" spans="1:149" s="81" customFormat="1" ht="76.5" x14ac:dyDescent="0.25">
      <c r="A323" s="71" t="s">
        <v>1688</v>
      </c>
      <c r="B323" s="33" t="s">
        <v>182</v>
      </c>
      <c r="C323" s="109" t="s">
        <v>249</v>
      </c>
      <c r="D323" s="100" t="s">
        <v>1907</v>
      </c>
      <c r="E323" s="100" t="s">
        <v>1907</v>
      </c>
      <c r="F323" s="100" t="s">
        <v>1550</v>
      </c>
      <c r="G323" s="33" t="s">
        <v>2235</v>
      </c>
      <c r="H323" s="35">
        <v>50</v>
      </c>
      <c r="I323" s="33">
        <v>710000000</v>
      </c>
      <c r="J323" s="33" t="s">
        <v>1195</v>
      </c>
      <c r="K323" s="33" t="s">
        <v>1452</v>
      </c>
      <c r="L323" s="33" t="s">
        <v>1202</v>
      </c>
      <c r="M323" s="78"/>
      <c r="N323" s="33" t="s">
        <v>1477</v>
      </c>
      <c r="O323" s="36" t="s">
        <v>2295</v>
      </c>
      <c r="P323" s="78"/>
      <c r="Q323" s="78"/>
      <c r="R323" s="37"/>
      <c r="S323" s="37"/>
      <c r="T323" s="48">
        <v>0</v>
      </c>
      <c r="U323" s="48">
        <v>0</v>
      </c>
      <c r="V323" s="38"/>
      <c r="W323" s="33">
        <v>2016</v>
      </c>
      <c r="X323" s="132" t="s">
        <v>2540</v>
      </c>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c r="DL323" s="22"/>
      <c r="DM323" s="22"/>
      <c r="DN323" s="22"/>
      <c r="DO323" s="22"/>
      <c r="DP323" s="22"/>
      <c r="DQ323" s="22"/>
      <c r="DR323" s="22"/>
      <c r="DS323" s="22"/>
      <c r="DT323" s="22"/>
      <c r="DU323" s="22"/>
      <c r="DV323" s="22"/>
      <c r="DW323" s="22"/>
      <c r="DX323" s="22"/>
      <c r="DY323" s="22"/>
      <c r="DZ323" s="22"/>
      <c r="EA323" s="22"/>
      <c r="EB323" s="22"/>
      <c r="EC323" s="22"/>
      <c r="ED323" s="22"/>
      <c r="EE323" s="22"/>
      <c r="EF323" s="22"/>
      <c r="EG323" s="22"/>
      <c r="EH323" s="22"/>
      <c r="EI323" s="22"/>
      <c r="EJ323" s="22"/>
      <c r="EK323" s="22"/>
      <c r="EL323" s="22"/>
      <c r="EM323" s="22"/>
      <c r="EN323" s="22"/>
      <c r="EO323" s="22"/>
      <c r="EP323" s="22"/>
      <c r="EQ323" s="22"/>
      <c r="ER323" s="22"/>
    </row>
    <row r="324" spans="1:149" s="81" customFormat="1" ht="76.5" x14ac:dyDescent="0.25">
      <c r="A324" s="71" t="s">
        <v>2648</v>
      </c>
      <c r="B324" s="33" t="s">
        <v>182</v>
      </c>
      <c r="C324" s="109" t="s">
        <v>249</v>
      </c>
      <c r="D324" s="100" t="s">
        <v>1907</v>
      </c>
      <c r="E324" s="100" t="s">
        <v>1907</v>
      </c>
      <c r="F324" s="100" t="s">
        <v>1550</v>
      </c>
      <c r="G324" s="33" t="s">
        <v>2235</v>
      </c>
      <c r="H324" s="35">
        <v>50</v>
      </c>
      <c r="I324" s="33">
        <v>710000000</v>
      </c>
      <c r="J324" s="33" t="s">
        <v>1195</v>
      </c>
      <c r="K324" s="33" t="s">
        <v>1445</v>
      </c>
      <c r="L324" s="33" t="s">
        <v>1202</v>
      </c>
      <c r="M324" s="78"/>
      <c r="N324" s="33" t="s">
        <v>1474</v>
      </c>
      <c r="O324" s="36" t="s">
        <v>2295</v>
      </c>
      <c r="P324" s="78"/>
      <c r="Q324" s="78"/>
      <c r="R324" s="37"/>
      <c r="S324" s="37"/>
      <c r="T324" s="48">
        <v>50285714.285714284</v>
      </c>
      <c r="U324" s="48">
        <v>56320000</v>
      </c>
      <c r="V324" s="38"/>
      <c r="W324" s="33">
        <v>2016</v>
      </c>
      <c r="X324" s="73" t="s">
        <v>2447</v>
      </c>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c r="DL324" s="22"/>
      <c r="DM324" s="22"/>
      <c r="DN324" s="22"/>
      <c r="DO324" s="22"/>
      <c r="DP324" s="22"/>
      <c r="DQ324" s="22"/>
      <c r="DR324" s="22"/>
      <c r="DS324" s="22"/>
      <c r="DT324" s="22"/>
      <c r="DU324" s="22"/>
      <c r="DV324" s="22"/>
      <c r="DW324" s="22"/>
      <c r="DX324" s="22"/>
      <c r="DY324" s="22"/>
      <c r="DZ324" s="22"/>
      <c r="EA324" s="22"/>
      <c r="EB324" s="22"/>
      <c r="EC324" s="22"/>
      <c r="ED324" s="22"/>
      <c r="EE324" s="22"/>
      <c r="EF324" s="22"/>
      <c r="EG324" s="22"/>
      <c r="EH324" s="22"/>
      <c r="EI324" s="22"/>
      <c r="EJ324" s="22"/>
      <c r="EK324" s="22"/>
      <c r="EL324" s="22"/>
      <c r="EM324" s="22"/>
      <c r="EN324" s="22"/>
      <c r="EO324" s="22"/>
      <c r="EP324" s="22"/>
      <c r="EQ324" s="22"/>
      <c r="ER324" s="22"/>
    </row>
    <row r="325" spans="1:149" s="145" customFormat="1" ht="76.5" x14ac:dyDescent="0.25">
      <c r="A325" s="71" t="s">
        <v>1689</v>
      </c>
      <c r="B325" s="33" t="s">
        <v>182</v>
      </c>
      <c r="C325" s="109" t="s">
        <v>1301</v>
      </c>
      <c r="D325" s="100" t="s">
        <v>1909</v>
      </c>
      <c r="E325" s="100" t="s">
        <v>1909</v>
      </c>
      <c r="F325" s="100" t="s">
        <v>1910</v>
      </c>
      <c r="G325" s="33" t="s">
        <v>2235</v>
      </c>
      <c r="H325" s="35">
        <v>50</v>
      </c>
      <c r="I325" s="33">
        <v>710000000</v>
      </c>
      <c r="J325" s="33" t="s">
        <v>1195</v>
      </c>
      <c r="K325" s="33" t="s">
        <v>1443</v>
      </c>
      <c r="L325" s="33" t="s">
        <v>2828</v>
      </c>
      <c r="M325" s="78"/>
      <c r="N325" s="33" t="s">
        <v>1460</v>
      </c>
      <c r="O325" s="36" t="s">
        <v>2301</v>
      </c>
      <c r="P325" s="78"/>
      <c r="Q325" s="78"/>
      <c r="R325" s="37"/>
      <c r="S325" s="37"/>
      <c r="T325" s="37">
        <v>0</v>
      </c>
      <c r="U325" s="37">
        <v>0</v>
      </c>
      <c r="V325" s="38"/>
      <c r="W325" s="33">
        <v>2016</v>
      </c>
      <c r="X325" s="132" t="s">
        <v>2814</v>
      </c>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c r="DL325" s="22"/>
      <c r="DM325" s="22"/>
      <c r="DN325" s="22"/>
      <c r="DO325" s="22"/>
      <c r="DP325" s="22"/>
      <c r="DQ325" s="22"/>
      <c r="DR325" s="22"/>
      <c r="DS325" s="22"/>
      <c r="DT325" s="22"/>
      <c r="DU325" s="22"/>
      <c r="DV325" s="22"/>
      <c r="DW325" s="22"/>
      <c r="DX325" s="22"/>
      <c r="DY325" s="22"/>
      <c r="DZ325" s="22"/>
      <c r="EA325" s="22"/>
      <c r="EB325" s="22"/>
      <c r="EC325" s="22"/>
      <c r="ED325" s="22"/>
      <c r="EE325" s="22"/>
      <c r="EF325" s="22"/>
      <c r="EG325" s="22"/>
      <c r="EH325" s="22"/>
      <c r="EI325" s="22"/>
      <c r="EJ325" s="22"/>
      <c r="EK325" s="22"/>
      <c r="EL325" s="22"/>
      <c r="EM325" s="22"/>
      <c r="EN325" s="22"/>
      <c r="EO325" s="22"/>
      <c r="EP325" s="22"/>
      <c r="EQ325" s="22"/>
      <c r="ER325" s="22"/>
    </row>
    <row r="326" spans="1:149" s="145" customFormat="1" ht="76.5" x14ac:dyDescent="0.25">
      <c r="A326" s="71" t="s">
        <v>2836</v>
      </c>
      <c r="B326" s="33" t="s">
        <v>182</v>
      </c>
      <c r="C326" s="109" t="s">
        <v>1301</v>
      </c>
      <c r="D326" s="100" t="s">
        <v>1909</v>
      </c>
      <c r="E326" s="100" t="s">
        <v>1909</v>
      </c>
      <c r="F326" s="100" t="s">
        <v>1910</v>
      </c>
      <c r="G326" s="33" t="s">
        <v>2235</v>
      </c>
      <c r="H326" s="35">
        <v>50</v>
      </c>
      <c r="I326" s="33">
        <v>710000000</v>
      </c>
      <c r="J326" s="33" t="s">
        <v>1195</v>
      </c>
      <c r="K326" s="33" t="s">
        <v>1445</v>
      </c>
      <c r="L326" s="33" t="s">
        <v>2828</v>
      </c>
      <c r="M326" s="78"/>
      <c r="N326" s="33" t="s">
        <v>1460</v>
      </c>
      <c r="O326" s="36" t="s">
        <v>2301</v>
      </c>
      <c r="P326" s="78"/>
      <c r="Q326" s="78"/>
      <c r="R326" s="37"/>
      <c r="S326" s="37"/>
      <c r="T326" s="37">
        <v>47646250</v>
      </c>
      <c r="U326" s="37">
        <v>53363800.000000007</v>
      </c>
      <c r="V326" s="38"/>
      <c r="W326" s="33">
        <v>2016</v>
      </c>
      <c r="X326" s="73" t="s">
        <v>2772</v>
      </c>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2"/>
      <c r="DV326" s="22"/>
      <c r="DW326" s="22"/>
      <c r="DX326" s="22"/>
      <c r="DY326" s="22"/>
      <c r="DZ326" s="22"/>
      <c r="EA326" s="22"/>
      <c r="EB326" s="22"/>
      <c r="EC326" s="22"/>
      <c r="ED326" s="22"/>
      <c r="EE326" s="22"/>
      <c r="EF326" s="22"/>
      <c r="EG326" s="22"/>
      <c r="EH326" s="22"/>
      <c r="EI326" s="22"/>
      <c r="EJ326" s="22"/>
      <c r="EK326" s="22"/>
      <c r="EL326" s="22"/>
      <c r="EM326" s="22"/>
      <c r="EN326" s="22"/>
      <c r="EO326" s="22"/>
      <c r="EP326" s="22"/>
      <c r="EQ326" s="22"/>
      <c r="ER326" s="22"/>
    </row>
    <row r="327" spans="1:149" s="41" customFormat="1" ht="76.5" x14ac:dyDescent="0.25">
      <c r="A327" s="71" t="s">
        <v>1690</v>
      </c>
      <c r="B327" s="33" t="s">
        <v>182</v>
      </c>
      <c r="C327" s="109" t="s">
        <v>249</v>
      </c>
      <c r="D327" s="100" t="s">
        <v>1551</v>
      </c>
      <c r="E327" s="100" t="s">
        <v>1552</v>
      </c>
      <c r="F327" s="100" t="s">
        <v>1553</v>
      </c>
      <c r="G327" s="33" t="s">
        <v>2235</v>
      </c>
      <c r="H327" s="35">
        <v>50</v>
      </c>
      <c r="I327" s="33">
        <v>710000000</v>
      </c>
      <c r="J327" s="33" t="s">
        <v>1195</v>
      </c>
      <c r="K327" s="33" t="s">
        <v>1453</v>
      </c>
      <c r="L327" s="33" t="s">
        <v>1202</v>
      </c>
      <c r="M327" s="78"/>
      <c r="N327" s="33" t="s">
        <v>1484</v>
      </c>
      <c r="O327" s="36" t="s">
        <v>2295</v>
      </c>
      <c r="P327" s="78"/>
      <c r="Q327" s="78"/>
      <c r="R327" s="37"/>
      <c r="S327" s="37"/>
      <c r="T327" s="37">
        <v>0</v>
      </c>
      <c r="U327" s="49">
        <v>0</v>
      </c>
      <c r="V327" s="38"/>
      <c r="W327" s="33">
        <v>2016</v>
      </c>
      <c r="X327" s="132" t="s">
        <v>2148</v>
      </c>
    </row>
    <row r="328" spans="1:149" s="41" customFormat="1" ht="76.5" x14ac:dyDescent="0.25">
      <c r="A328" s="71" t="s">
        <v>2187</v>
      </c>
      <c r="B328" s="33" t="s">
        <v>182</v>
      </c>
      <c r="C328" s="109" t="s">
        <v>249</v>
      </c>
      <c r="D328" s="100" t="s">
        <v>1551</v>
      </c>
      <c r="E328" s="100" t="s">
        <v>1552</v>
      </c>
      <c r="F328" s="100" t="s">
        <v>1553</v>
      </c>
      <c r="G328" s="33" t="s">
        <v>1427</v>
      </c>
      <c r="H328" s="35">
        <v>50</v>
      </c>
      <c r="I328" s="33">
        <v>710000000</v>
      </c>
      <c r="J328" s="33" t="s">
        <v>1195</v>
      </c>
      <c r="K328" s="33" t="s">
        <v>1454</v>
      </c>
      <c r="L328" s="33" t="s">
        <v>2828</v>
      </c>
      <c r="M328" s="78"/>
      <c r="N328" s="33" t="s">
        <v>1484</v>
      </c>
      <c r="O328" s="36" t="s">
        <v>2295</v>
      </c>
      <c r="P328" s="78"/>
      <c r="Q328" s="78"/>
      <c r="R328" s="37"/>
      <c r="S328" s="37"/>
      <c r="T328" s="37">
        <v>0</v>
      </c>
      <c r="U328" s="49">
        <v>0</v>
      </c>
      <c r="V328" s="38"/>
      <c r="W328" s="33">
        <v>2016</v>
      </c>
      <c r="X328" s="132" t="s">
        <v>2814</v>
      </c>
    </row>
    <row r="329" spans="1:149" s="41" customFormat="1" ht="76.5" x14ac:dyDescent="0.25">
      <c r="A329" s="71" t="s">
        <v>2837</v>
      </c>
      <c r="B329" s="33" t="s">
        <v>182</v>
      </c>
      <c r="C329" s="109" t="s">
        <v>249</v>
      </c>
      <c r="D329" s="100" t="s">
        <v>1551</v>
      </c>
      <c r="E329" s="100" t="s">
        <v>1552</v>
      </c>
      <c r="F329" s="100" t="s">
        <v>1553</v>
      </c>
      <c r="G329" s="33" t="s">
        <v>1427</v>
      </c>
      <c r="H329" s="35">
        <v>50</v>
      </c>
      <c r="I329" s="33">
        <v>710000000</v>
      </c>
      <c r="J329" s="33" t="s">
        <v>1195</v>
      </c>
      <c r="K329" s="33" t="s">
        <v>1443</v>
      </c>
      <c r="L329" s="33" t="s">
        <v>2828</v>
      </c>
      <c r="M329" s="78"/>
      <c r="N329" s="33" t="s">
        <v>2838</v>
      </c>
      <c r="O329" s="36" t="s">
        <v>2295</v>
      </c>
      <c r="P329" s="78"/>
      <c r="Q329" s="78"/>
      <c r="R329" s="37"/>
      <c r="S329" s="37"/>
      <c r="T329" s="37">
        <v>16509642.859999999</v>
      </c>
      <c r="U329" s="49">
        <v>18490800.003200002</v>
      </c>
      <c r="V329" s="36" t="s">
        <v>1559</v>
      </c>
      <c r="W329" s="33">
        <v>2016</v>
      </c>
      <c r="X329" s="73" t="s">
        <v>2775</v>
      </c>
    </row>
    <row r="330" spans="1:149" s="22" customFormat="1" ht="76.5" x14ac:dyDescent="0.25">
      <c r="A330" s="71" t="s">
        <v>1691</v>
      </c>
      <c r="B330" s="33" t="s">
        <v>182</v>
      </c>
      <c r="C330" s="109" t="s">
        <v>1308</v>
      </c>
      <c r="D330" s="100" t="s">
        <v>1911</v>
      </c>
      <c r="E330" s="100" t="s">
        <v>1911</v>
      </c>
      <c r="F330" s="100" t="s">
        <v>1912</v>
      </c>
      <c r="G330" s="33" t="s">
        <v>1427</v>
      </c>
      <c r="H330" s="35">
        <v>50</v>
      </c>
      <c r="I330" s="33">
        <v>710000000</v>
      </c>
      <c r="J330" s="33" t="s">
        <v>1195</v>
      </c>
      <c r="K330" s="33" t="s">
        <v>1453</v>
      </c>
      <c r="L330" s="33" t="s">
        <v>1202</v>
      </c>
      <c r="M330" s="78"/>
      <c r="N330" s="33" t="s">
        <v>1487</v>
      </c>
      <c r="O330" s="36" t="s">
        <v>2301</v>
      </c>
      <c r="P330" s="33"/>
      <c r="Q330" s="33"/>
      <c r="R330" s="37"/>
      <c r="S330" s="37"/>
      <c r="T330" s="37">
        <f t="shared" ref="T330:T334" si="4">U330/1.12</f>
        <v>17653848.214285713</v>
      </c>
      <c r="U330" s="49">
        <v>19772310</v>
      </c>
      <c r="V330" s="36" t="s">
        <v>1559</v>
      </c>
      <c r="W330" s="33">
        <v>2016</v>
      </c>
      <c r="X330" s="73"/>
    </row>
    <row r="331" spans="1:149" s="103" customFormat="1" ht="76.5" x14ac:dyDescent="0.2">
      <c r="A331" s="71" t="s">
        <v>1692</v>
      </c>
      <c r="B331" s="33" t="s">
        <v>182</v>
      </c>
      <c r="C331" s="109" t="s">
        <v>1311</v>
      </c>
      <c r="D331" s="100" t="s">
        <v>1913</v>
      </c>
      <c r="E331" s="100" t="s">
        <v>1913</v>
      </c>
      <c r="F331" s="100" t="s">
        <v>1313</v>
      </c>
      <c r="G331" s="33" t="s">
        <v>2235</v>
      </c>
      <c r="H331" s="35">
        <v>0</v>
      </c>
      <c r="I331" s="33">
        <v>710000000</v>
      </c>
      <c r="J331" s="33" t="s">
        <v>1195</v>
      </c>
      <c r="K331" s="33" t="s">
        <v>1439</v>
      </c>
      <c r="L331" s="33" t="s">
        <v>1195</v>
      </c>
      <c r="M331" s="78"/>
      <c r="N331" s="33" t="s">
        <v>1438</v>
      </c>
      <c r="O331" s="36" t="s">
        <v>2295</v>
      </c>
      <c r="P331" s="78"/>
      <c r="Q331" s="78"/>
      <c r="R331" s="37"/>
      <c r="S331" s="37"/>
      <c r="T331" s="37">
        <f t="shared" si="4"/>
        <v>93989107.142857134</v>
      </c>
      <c r="U331" s="49">
        <v>105267800</v>
      </c>
      <c r="V331" s="38"/>
      <c r="W331" s="33">
        <v>2016</v>
      </c>
      <c r="X331" s="73"/>
    </row>
    <row r="332" spans="1:149" s="145" customFormat="1" ht="76.5" x14ac:dyDescent="0.25">
      <c r="A332" s="71" t="s">
        <v>1693</v>
      </c>
      <c r="B332" s="33" t="s">
        <v>182</v>
      </c>
      <c r="C332" s="109" t="s">
        <v>1314</v>
      </c>
      <c r="D332" s="100" t="s">
        <v>1554</v>
      </c>
      <c r="E332" s="100" t="s">
        <v>1914</v>
      </c>
      <c r="F332" s="100" t="s">
        <v>1915</v>
      </c>
      <c r="G332" s="33" t="s">
        <v>1427</v>
      </c>
      <c r="H332" s="47">
        <v>70</v>
      </c>
      <c r="I332" s="33">
        <v>710000000</v>
      </c>
      <c r="J332" s="33" t="s">
        <v>1195</v>
      </c>
      <c r="K332" s="33" t="s">
        <v>1433</v>
      </c>
      <c r="L332" s="33" t="s">
        <v>1195</v>
      </c>
      <c r="M332" s="33"/>
      <c r="N332" s="33" t="s">
        <v>1487</v>
      </c>
      <c r="O332" s="36" t="s">
        <v>2301</v>
      </c>
      <c r="P332" s="33"/>
      <c r="Q332" s="45"/>
      <c r="R332" s="37"/>
      <c r="S332" s="37"/>
      <c r="T332" s="37">
        <v>0</v>
      </c>
      <c r="U332" s="49">
        <v>0</v>
      </c>
      <c r="V332" s="36" t="s">
        <v>1559</v>
      </c>
      <c r="W332" s="33">
        <v>2015</v>
      </c>
      <c r="X332" s="132" t="s">
        <v>2814</v>
      </c>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c r="DL332" s="22"/>
      <c r="DM332" s="22"/>
      <c r="DN332" s="22"/>
      <c r="DO332" s="22"/>
      <c r="DP332" s="22"/>
      <c r="DQ332" s="22"/>
      <c r="DR332" s="22"/>
      <c r="DS332" s="22"/>
      <c r="DT332" s="22"/>
      <c r="DU332" s="22"/>
      <c r="DV332" s="22"/>
      <c r="DW332" s="22"/>
      <c r="DX332" s="22"/>
      <c r="DY332" s="22"/>
      <c r="DZ332" s="22"/>
      <c r="EA332" s="22"/>
      <c r="EB332" s="22"/>
      <c r="EC332" s="22"/>
      <c r="ED332" s="22"/>
      <c r="EE332" s="22"/>
      <c r="EF332" s="22"/>
      <c r="EG332" s="22"/>
      <c r="EH332" s="22"/>
      <c r="EI332" s="22"/>
      <c r="EJ332" s="22"/>
      <c r="EK332" s="22"/>
      <c r="EL332" s="22"/>
      <c r="EM332" s="22"/>
      <c r="EN332" s="22"/>
      <c r="EO332" s="22"/>
      <c r="EP332" s="22"/>
      <c r="EQ332" s="22"/>
      <c r="ER332" s="22"/>
      <c r="ES332" s="22"/>
    </row>
    <row r="333" spans="1:149" s="145" customFormat="1" ht="76.5" x14ac:dyDescent="0.25">
      <c r="A333" s="71" t="s">
        <v>2839</v>
      </c>
      <c r="B333" s="33" t="s">
        <v>182</v>
      </c>
      <c r="C333" s="109" t="s">
        <v>1314</v>
      </c>
      <c r="D333" s="100" t="s">
        <v>1554</v>
      </c>
      <c r="E333" s="100" t="s">
        <v>1914</v>
      </c>
      <c r="F333" s="100" t="s">
        <v>1915</v>
      </c>
      <c r="G333" s="33" t="s">
        <v>1427</v>
      </c>
      <c r="H333" s="47">
        <v>70</v>
      </c>
      <c r="I333" s="33">
        <v>710000000</v>
      </c>
      <c r="J333" s="33" t="s">
        <v>1195</v>
      </c>
      <c r="K333" s="33" t="s">
        <v>1445</v>
      </c>
      <c r="L333" s="33" t="s">
        <v>1195</v>
      </c>
      <c r="M333" s="33"/>
      <c r="N333" s="33" t="s">
        <v>1487</v>
      </c>
      <c r="O333" s="36" t="s">
        <v>2301</v>
      </c>
      <c r="P333" s="33"/>
      <c r="Q333" s="45"/>
      <c r="R333" s="37"/>
      <c r="S333" s="37"/>
      <c r="T333" s="37">
        <v>397985514.28571427</v>
      </c>
      <c r="U333" s="49">
        <v>445743776</v>
      </c>
      <c r="V333" s="36" t="s">
        <v>1559</v>
      </c>
      <c r="W333" s="33">
        <v>2016</v>
      </c>
      <c r="X333" s="131" t="s">
        <v>2772</v>
      </c>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c r="DL333" s="22"/>
      <c r="DM333" s="22"/>
      <c r="DN333" s="22"/>
      <c r="DO333" s="22"/>
      <c r="DP333" s="22"/>
      <c r="DQ333" s="22"/>
      <c r="DR333" s="22"/>
      <c r="DS333" s="22"/>
      <c r="DT333" s="22"/>
      <c r="DU333" s="22"/>
      <c r="DV333" s="22"/>
      <c r="DW333" s="22"/>
      <c r="DX333" s="22"/>
      <c r="DY333" s="22"/>
      <c r="DZ333" s="22"/>
      <c r="EA333" s="22"/>
      <c r="EB333" s="22"/>
      <c r="EC333" s="22"/>
      <c r="ED333" s="22"/>
      <c r="EE333" s="22"/>
      <c r="EF333" s="22"/>
      <c r="EG333" s="22"/>
      <c r="EH333" s="22"/>
      <c r="EI333" s="22"/>
      <c r="EJ333" s="22"/>
      <c r="EK333" s="22"/>
      <c r="EL333" s="22"/>
      <c r="EM333" s="22"/>
      <c r="EN333" s="22"/>
      <c r="EO333" s="22"/>
      <c r="EP333" s="22"/>
      <c r="EQ333" s="22"/>
      <c r="ER333" s="22"/>
      <c r="ES333" s="22"/>
    </row>
    <row r="334" spans="1:149" s="145" customFormat="1" ht="89.25" x14ac:dyDescent="0.25">
      <c r="A334" s="163" t="s">
        <v>1694</v>
      </c>
      <c r="B334" s="33" t="s">
        <v>182</v>
      </c>
      <c r="C334" s="109" t="s">
        <v>1318</v>
      </c>
      <c r="D334" s="100" t="s">
        <v>1555</v>
      </c>
      <c r="E334" s="100" t="s">
        <v>1916</v>
      </c>
      <c r="F334" s="100" t="s">
        <v>2053</v>
      </c>
      <c r="G334" s="33" t="s">
        <v>1427</v>
      </c>
      <c r="H334" s="47">
        <v>100</v>
      </c>
      <c r="I334" s="33">
        <v>710000000</v>
      </c>
      <c r="J334" s="33" t="s">
        <v>1195</v>
      </c>
      <c r="K334" s="33" t="s">
        <v>1433</v>
      </c>
      <c r="L334" s="33" t="s">
        <v>1195</v>
      </c>
      <c r="M334" s="78"/>
      <c r="N334" s="33" t="s">
        <v>1487</v>
      </c>
      <c r="O334" s="36" t="s">
        <v>2301</v>
      </c>
      <c r="P334" s="78"/>
      <c r="Q334" s="78"/>
      <c r="R334" s="37"/>
      <c r="S334" s="37"/>
      <c r="T334" s="37">
        <f t="shared" si="4"/>
        <v>85739540.919285715</v>
      </c>
      <c r="U334" s="49">
        <v>96028285.829600006</v>
      </c>
      <c r="V334" s="36" t="s">
        <v>1559</v>
      </c>
      <c r="W334" s="33">
        <v>2015</v>
      </c>
      <c r="X334" s="73"/>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c r="DL334" s="22"/>
      <c r="DM334" s="22"/>
      <c r="DN334" s="22"/>
      <c r="DO334" s="22"/>
      <c r="DP334" s="22"/>
      <c r="DQ334" s="22"/>
      <c r="DR334" s="22"/>
      <c r="DS334" s="22"/>
      <c r="DT334" s="22"/>
      <c r="DU334" s="22"/>
      <c r="DV334" s="22"/>
      <c r="DW334" s="22"/>
      <c r="DX334" s="22"/>
      <c r="DY334" s="22"/>
      <c r="DZ334" s="22"/>
      <c r="EA334" s="22"/>
      <c r="EB334" s="22"/>
      <c r="EC334" s="22"/>
      <c r="ED334" s="22"/>
      <c r="EE334" s="22"/>
      <c r="EF334" s="22"/>
      <c r="EG334" s="22"/>
      <c r="EH334" s="22"/>
      <c r="EI334" s="22"/>
      <c r="EJ334" s="22"/>
      <c r="EK334" s="22"/>
      <c r="EL334" s="22"/>
      <c r="EM334" s="22"/>
      <c r="EN334" s="22"/>
      <c r="EO334" s="22"/>
      <c r="EP334" s="22"/>
      <c r="EQ334" s="22"/>
      <c r="ER334" s="22"/>
    </row>
    <row r="335" spans="1:149" s="81" customFormat="1" ht="76.5" x14ac:dyDescent="0.25">
      <c r="A335" s="71" t="s">
        <v>1695</v>
      </c>
      <c r="B335" s="33" t="s">
        <v>182</v>
      </c>
      <c r="C335" s="109" t="s">
        <v>1301</v>
      </c>
      <c r="D335" s="100" t="s">
        <v>1548</v>
      </c>
      <c r="E335" s="100" t="s">
        <v>1548</v>
      </c>
      <c r="F335" s="100" t="s">
        <v>1917</v>
      </c>
      <c r="G335" s="33" t="s">
        <v>1427</v>
      </c>
      <c r="H335" s="35">
        <v>50</v>
      </c>
      <c r="I335" s="33">
        <v>710000000</v>
      </c>
      <c r="J335" s="33" t="s">
        <v>1195</v>
      </c>
      <c r="K335" s="33" t="s">
        <v>1446</v>
      </c>
      <c r="L335" s="33" t="s">
        <v>2828</v>
      </c>
      <c r="M335" s="78"/>
      <c r="N335" s="33" t="s">
        <v>1465</v>
      </c>
      <c r="O335" s="36" t="s">
        <v>2295</v>
      </c>
      <c r="P335" s="78"/>
      <c r="Q335" s="78"/>
      <c r="R335" s="37"/>
      <c r="S335" s="37"/>
      <c r="T335" s="37">
        <v>0</v>
      </c>
      <c r="U335" s="37">
        <v>0</v>
      </c>
      <c r="V335" s="36" t="s">
        <v>1559</v>
      </c>
      <c r="W335" s="33">
        <v>2016</v>
      </c>
      <c r="X335" s="132" t="s">
        <v>2814</v>
      </c>
    </row>
    <row r="336" spans="1:149" s="81" customFormat="1" ht="76.5" x14ac:dyDescent="0.25">
      <c r="A336" s="71" t="s">
        <v>2840</v>
      </c>
      <c r="B336" s="33" t="s">
        <v>182</v>
      </c>
      <c r="C336" s="109" t="s">
        <v>1301</v>
      </c>
      <c r="D336" s="100" t="s">
        <v>1548</v>
      </c>
      <c r="E336" s="100" t="s">
        <v>1548</v>
      </c>
      <c r="F336" s="100" t="s">
        <v>1917</v>
      </c>
      <c r="G336" s="33" t="s">
        <v>1427</v>
      </c>
      <c r="H336" s="35">
        <v>50</v>
      </c>
      <c r="I336" s="33">
        <v>710000000</v>
      </c>
      <c r="J336" s="33" t="s">
        <v>1195</v>
      </c>
      <c r="K336" s="33" t="s">
        <v>1447</v>
      </c>
      <c r="L336" s="33" t="s">
        <v>2828</v>
      </c>
      <c r="M336" s="78"/>
      <c r="N336" s="33" t="s">
        <v>2841</v>
      </c>
      <c r="O336" s="36" t="s">
        <v>2295</v>
      </c>
      <c r="P336" s="78"/>
      <c r="Q336" s="78"/>
      <c r="R336" s="37"/>
      <c r="S336" s="37"/>
      <c r="T336" s="37">
        <v>173785714.28571427</v>
      </c>
      <c r="U336" s="37">
        <v>194640000</v>
      </c>
      <c r="V336" s="36" t="s">
        <v>1559</v>
      </c>
      <c r="W336" s="33">
        <v>2016</v>
      </c>
      <c r="X336" s="131" t="s">
        <v>2759</v>
      </c>
    </row>
    <row r="337" spans="1:24" s="146" customFormat="1" ht="76.5" x14ac:dyDescent="0.25">
      <c r="A337" s="71" t="s">
        <v>1696</v>
      </c>
      <c r="B337" s="33" t="s">
        <v>182</v>
      </c>
      <c r="C337" s="109" t="s">
        <v>1323</v>
      </c>
      <c r="D337" s="100" t="s">
        <v>1556</v>
      </c>
      <c r="E337" s="100" t="s">
        <v>1556</v>
      </c>
      <c r="F337" s="100" t="s">
        <v>1557</v>
      </c>
      <c r="G337" s="33" t="s">
        <v>2235</v>
      </c>
      <c r="H337" s="35">
        <v>50</v>
      </c>
      <c r="I337" s="33">
        <v>710000000</v>
      </c>
      <c r="J337" s="33" t="s">
        <v>1195</v>
      </c>
      <c r="K337" s="33" t="s">
        <v>1433</v>
      </c>
      <c r="L337" s="33" t="s">
        <v>1195</v>
      </c>
      <c r="M337" s="78"/>
      <c r="N337" s="33" t="s">
        <v>1487</v>
      </c>
      <c r="O337" s="36" t="s">
        <v>2295</v>
      </c>
      <c r="P337" s="78"/>
      <c r="Q337" s="78"/>
      <c r="R337" s="37"/>
      <c r="S337" s="37"/>
      <c r="T337" s="48">
        <v>0</v>
      </c>
      <c r="U337" s="48">
        <v>0</v>
      </c>
      <c r="V337" s="38"/>
      <c r="W337" s="33">
        <v>2015</v>
      </c>
      <c r="X337" s="132" t="s">
        <v>2540</v>
      </c>
    </row>
    <row r="338" spans="1:24" s="146" customFormat="1" ht="76.5" x14ac:dyDescent="0.25">
      <c r="A338" s="71" t="s">
        <v>2649</v>
      </c>
      <c r="B338" s="33" t="s">
        <v>182</v>
      </c>
      <c r="C338" s="109" t="s">
        <v>1323</v>
      </c>
      <c r="D338" s="100" t="s">
        <v>1556</v>
      </c>
      <c r="E338" s="100" t="s">
        <v>1556</v>
      </c>
      <c r="F338" s="100" t="s">
        <v>1557</v>
      </c>
      <c r="G338" s="33" t="s">
        <v>2235</v>
      </c>
      <c r="H338" s="35">
        <v>50</v>
      </c>
      <c r="I338" s="33">
        <v>710000000</v>
      </c>
      <c r="J338" s="33" t="s">
        <v>1195</v>
      </c>
      <c r="K338" s="33" t="s">
        <v>1431</v>
      </c>
      <c r="L338" s="33" t="s">
        <v>1195</v>
      </c>
      <c r="M338" s="78"/>
      <c r="N338" s="33" t="s">
        <v>1475</v>
      </c>
      <c r="O338" s="36" t="s">
        <v>2295</v>
      </c>
      <c r="P338" s="78"/>
      <c r="Q338" s="78"/>
      <c r="R338" s="37"/>
      <c r="S338" s="37"/>
      <c r="T338" s="48">
        <v>41743749.999999993</v>
      </c>
      <c r="U338" s="48">
        <v>46753000</v>
      </c>
      <c r="V338" s="38"/>
      <c r="W338" s="33">
        <v>2016</v>
      </c>
      <c r="X338" s="73" t="s">
        <v>2447</v>
      </c>
    </row>
    <row r="339" spans="1:24" s="41" customFormat="1" ht="51" x14ac:dyDescent="0.25">
      <c r="A339" s="128" t="s">
        <v>1697</v>
      </c>
      <c r="B339" s="33" t="s">
        <v>182</v>
      </c>
      <c r="C339" s="100" t="s">
        <v>551</v>
      </c>
      <c r="D339" s="100" t="s">
        <v>1918</v>
      </c>
      <c r="E339" s="100" t="s">
        <v>1918</v>
      </c>
      <c r="F339" s="100" t="s">
        <v>902</v>
      </c>
      <c r="G339" s="33" t="s">
        <v>1427</v>
      </c>
      <c r="H339" s="35">
        <v>100</v>
      </c>
      <c r="I339" s="33">
        <v>710000000</v>
      </c>
      <c r="J339" s="33" t="s">
        <v>1195</v>
      </c>
      <c r="K339" s="33" t="s">
        <v>1453</v>
      </c>
      <c r="L339" s="33" t="s">
        <v>1195</v>
      </c>
      <c r="M339" s="45"/>
      <c r="N339" s="33" t="s">
        <v>1487</v>
      </c>
      <c r="O339" s="36" t="s">
        <v>2302</v>
      </c>
      <c r="P339" s="33"/>
      <c r="Q339" s="33"/>
      <c r="R339" s="37"/>
      <c r="S339" s="37"/>
      <c r="T339" s="37">
        <v>0</v>
      </c>
      <c r="U339" s="37">
        <v>0</v>
      </c>
      <c r="V339" s="36" t="s">
        <v>1559</v>
      </c>
      <c r="W339" s="38">
        <v>2016</v>
      </c>
      <c r="X339" s="173" t="s">
        <v>2540</v>
      </c>
    </row>
    <row r="340" spans="1:24" s="41" customFormat="1" ht="51" x14ac:dyDescent="0.25">
      <c r="A340" s="128" t="s">
        <v>2650</v>
      </c>
      <c r="B340" s="33" t="s">
        <v>182</v>
      </c>
      <c r="C340" s="100" t="s">
        <v>551</v>
      </c>
      <c r="D340" s="100" t="s">
        <v>1918</v>
      </c>
      <c r="E340" s="100" t="s">
        <v>1918</v>
      </c>
      <c r="F340" s="100" t="s">
        <v>902</v>
      </c>
      <c r="G340" s="33" t="s">
        <v>1427</v>
      </c>
      <c r="H340" s="35">
        <v>100</v>
      </c>
      <c r="I340" s="33">
        <v>710000000</v>
      </c>
      <c r="J340" s="33" t="s">
        <v>1195</v>
      </c>
      <c r="K340" s="33" t="s">
        <v>1453</v>
      </c>
      <c r="L340" s="33" t="s">
        <v>1195</v>
      </c>
      <c r="M340" s="45"/>
      <c r="N340" s="33" t="s">
        <v>1453</v>
      </c>
      <c r="O340" s="36" t="s">
        <v>2302</v>
      </c>
      <c r="P340" s="33"/>
      <c r="Q340" s="33"/>
      <c r="R340" s="37"/>
      <c r="S340" s="37"/>
      <c r="T340" s="37">
        <v>22963931.455357142</v>
      </c>
      <c r="U340" s="37">
        <v>25719603.23</v>
      </c>
      <c r="V340" s="36" t="s">
        <v>1559</v>
      </c>
      <c r="W340" s="38">
        <v>2016</v>
      </c>
      <c r="X340" s="73" t="s">
        <v>2450</v>
      </c>
    </row>
    <row r="341" spans="1:24" s="74" customFormat="1" ht="76.5" x14ac:dyDescent="0.2">
      <c r="A341" s="71" t="s">
        <v>1698</v>
      </c>
      <c r="B341" s="33" t="s">
        <v>182</v>
      </c>
      <c r="C341" s="113" t="s">
        <v>553</v>
      </c>
      <c r="D341" s="116" t="s">
        <v>1919</v>
      </c>
      <c r="E341" s="116" t="s">
        <v>1919</v>
      </c>
      <c r="F341" s="116" t="s">
        <v>903</v>
      </c>
      <c r="G341" s="33" t="s">
        <v>1427</v>
      </c>
      <c r="H341" s="35">
        <v>65</v>
      </c>
      <c r="I341" s="33">
        <v>710000000</v>
      </c>
      <c r="J341" s="33" t="s">
        <v>1195</v>
      </c>
      <c r="K341" s="33" t="s">
        <v>1453</v>
      </c>
      <c r="L341" s="45" t="s">
        <v>1201</v>
      </c>
      <c r="M341" s="33"/>
      <c r="N341" s="33" t="s">
        <v>1487</v>
      </c>
      <c r="O341" s="36" t="s">
        <v>2301</v>
      </c>
      <c r="P341" s="92"/>
      <c r="Q341" s="92"/>
      <c r="R341" s="37"/>
      <c r="S341" s="37"/>
      <c r="T341" s="37">
        <v>11666274.43</v>
      </c>
      <c r="U341" s="37">
        <v>13066227.3616</v>
      </c>
      <c r="V341" s="36" t="s">
        <v>1559</v>
      </c>
      <c r="W341" s="38">
        <v>2016</v>
      </c>
      <c r="X341" s="161"/>
    </row>
    <row r="342" spans="1:24" s="74" customFormat="1" ht="38.25" x14ac:dyDescent="0.2">
      <c r="A342" s="128" t="s">
        <v>1699</v>
      </c>
      <c r="B342" s="33" t="s">
        <v>182</v>
      </c>
      <c r="C342" s="34" t="s">
        <v>557</v>
      </c>
      <c r="D342" s="110" t="s">
        <v>1920</v>
      </c>
      <c r="E342" s="110" t="s">
        <v>1920</v>
      </c>
      <c r="F342" s="34" t="s">
        <v>904</v>
      </c>
      <c r="G342" s="33" t="s">
        <v>1427</v>
      </c>
      <c r="H342" s="35">
        <v>100</v>
      </c>
      <c r="I342" s="33">
        <v>710000000</v>
      </c>
      <c r="J342" s="33" t="s">
        <v>1195</v>
      </c>
      <c r="K342" s="33" t="s">
        <v>1453</v>
      </c>
      <c r="L342" s="33" t="s">
        <v>1195</v>
      </c>
      <c r="M342" s="33"/>
      <c r="N342" s="33" t="s">
        <v>1487</v>
      </c>
      <c r="O342" s="36" t="s">
        <v>2302</v>
      </c>
      <c r="P342" s="33"/>
      <c r="Q342" s="33"/>
      <c r="R342" s="37"/>
      <c r="S342" s="37"/>
      <c r="T342" s="37">
        <v>10092446.43</v>
      </c>
      <c r="U342" s="37">
        <v>11303540.001600001</v>
      </c>
      <c r="V342" s="36" t="s">
        <v>1559</v>
      </c>
      <c r="W342" s="38">
        <v>2016</v>
      </c>
      <c r="X342" s="161"/>
    </row>
    <row r="343" spans="1:24" s="74" customFormat="1" ht="76.5" x14ac:dyDescent="0.2">
      <c r="A343" s="128" t="s">
        <v>1700</v>
      </c>
      <c r="B343" s="33" t="s">
        <v>182</v>
      </c>
      <c r="C343" s="34" t="s">
        <v>559</v>
      </c>
      <c r="D343" s="100" t="s">
        <v>905</v>
      </c>
      <c r="E343" s="100" t="s">
        <v>905</v>
      </c>
      <c r="F343" s="34" t="s">
        <v>906</v>
      </c>
      <c r="G343" s="33" t="s">
        <v>1427</v>
      </c>
      <c r="H343" s="35">
        <v>100</v>
      </c>
      <c r="I343" s="33">
        <v>710000000</v>
      </c>
      <c r="J343" s="33" t="s">
        <v>1195</v>
      </c>
      <c r="K343" s="33" t="s">
        <v>1453</v>
      </c>
      <c r="L343" s="45" t="s">
        <v>1201</v>
      </c>
      <c r="M343" s="33"/>
      <c r="N343" s="33" t="s">
        <v>1487</v>
      </c>
      <c r="O343" s="36" t="s">
        <v>2301</v>
      </c>
      <c r="P343" s="33"/>
      <c r="Q343" s="33"/>
      <c r="R343" s="37"/>
      <c r="S343" s="37"/>
      <c r="T343" s="37">
        <v>508454.1</v>
      </c>
      <c r="U343" s="37">
        <v>569468.59200000006</v>
      </c>
      <c r="V343" s="36" t="s">
        <v>1561</v>
      </c>
      <c r="W343" s="38">
        <v>2016</v>
      </c>
      <c r="X343" s="161"/>
    </row>
    <row r="344" spans="1:24" s="74" customFormat="1" ht="58.5" customHeight="1" x14ac:dyDescent="0.2">
      <c r="A344" s="128" t="s">
        <v>1701</v>
      </c>
      <c r="B344" s="33" t="s">
        <v>182</v>
      </c>
      <c r="C344" s="34" t="s">
        <v>562</v>
      </c>
      <c r="D344" s="34" t="s">
        <v>1921</v>
      </c>
      <c r="E344" s="34" t="s">
        <v>1921</v>
      </c>
      <c r="F344" s="34" t="s">
        <v>907</v>
      </c>
      <c r="G344" s="33" t="s">
        <v>1427</v>
      </c>
      <c r="H344" s="35">
        <v>100</v>
      </c>
      <c r="I344" s="33">
        <v>710000000</v>
      </c>
      <c r="J344" s="33" t="s">
        <v>1195</v>
      </c>
      <c r="K344" s="33" t="s">
        <v>1453</v>
      </c>
      <c r="L344" s="33" t="s">
        <v>1195</v>
      </c>
      <c r="M344" s="33"/>
      <c r="N344" s="33" t="s">
        <v>1487</v>
      </c>
      <c r="O344" s="36" t="s">
        <v>2286</v>
      </c>
      <c r="P344" s="33"/>
      <c r="Q344" s="33"/>
      <c r="R344" s="37"/>
      <c r="S344" s="37"/>
      <c r="T344" s="37">
        <v>14999999.999999998</v>
      </c>
      <c r="U344" s="37">
        <v>16800000</v>
      </c>
      <c r="V344" s="36" t="s">
        <v>1559</v>
      </c>
      <c r="W344" s="38">
        <v>2016</v>
      </c>
      <c r="X344" s="161"/>
    </row>
    <row r="345" spans="1:24" s="103" customFormat="1" ht="76.5" x14ac:dyDescent="0.2">
      <c r="A345" s="128" t="s">
        <v>1702</v>
      </c>
      <c r="B345" s="33" t="s">
        <v>182</v>
      </c>
      <c r="C345" s="34" t="s">
        <v>564</v>
      </c>
      <c r="D345" s="34" t="s">
        <v>908</v>
      </c>
      <c r="E345" s="34" t="s">
        <v>909</v>
      </c>
      <c r="F345" s="34" t="s">
        <v>910</v>
      </c>
      <c r="G345" s="33" t="s">
        <v>1427</v>
      </c>
      <c r="H345" s="35">
        <v>100</v>
      </c>
      <c r="I345" s="33">
        <v>710000000</v>
      </c>
      <c r="J345" s="33" t="s">
        <v>1195</v>
      </c>
      <c r="K345" s="33" t="s">
        <v>1453</v>
      </c>
      <c r="L345" s="33" t="s">
        <v>1195</v>
      </c>
      <c r="M345" s="33"/>
      <c r="N345" s="33" t="s">
        <v>1487</v>
      </c>
      <c r="O345" s="36" t="s">
        <v>2301</v>
      </c>
      <c r="P345" s="33"/>
      <c r="Q345" s="33"/>
      <c r="R345" s="37"/>
      <c r="S345" s="37"/>
      <c r="T345" s="37">
        <v>122702676</v>
      </c>
      <c r="U345" s="37">
        <v>137426997.12</v>
      </c>
      <c r="V345" s="36" t="s">
        <v>1559</v>
      </c>
      <c r="W345" s="38">
        <v>2016</v>
      </c>
      <c r="X345" s="161"/>
    </row>
    <row r="346" spans="1:24" s="22" customFormat="1" ht="150" customHeight="1" x14ac:dyDescent="0.2">
      <c r="A346" s="128" t="s">
        <v>1703</v>
      </c>
      <c r="B346" s="33" t="s">
        <v>182</v>
      </c>
      <c r="C346" s="34" t="s">
        <v>1424</v>
      </c>
      <c r="D346" s="34" t="s">
        <v>1922</v>
      </c>
      <c r="E346" s="34" t="s">
        <v>1922</v>
      </c>
      <c r="F346" s="34" t="s">
        <v>1923</v>
      </c>
      <c r="G346" s="33" t="s">
        <v>2236</v>
      </c>
      <c r="H346" s="35">
        <v>100</v>
      </c>
      <c r="I346" s="33">
        <v>710000000</v>
      </c>
      <c r="J346" s="33" t="s">
        <v>1195</v>
      </c>
      <c r="K346" s="78" t="s">
        <v>1431</v>
      </c>
      <c r="L346" s="33" t="s">
        <v>1195</v>
      </c>
      <c r="M346" s="33"/>
      <c r="N346" s="33" t="s">
        <v>1438</v>
      </c>
      <c r="O346" s="36" t="s">
        <v>2301</v>
      </c>
      <c r="P346" s="33"/>
      <c r="Q346" s="33"/>
      <c r="R346" s="37"/>
      <c r="S346" s="37"/>
      <c r="T346" s="37">
        <v>265500</v>
      </c>
      <c r="U346" s="37">
        <v>297360</v>
      </c>
      <c r="V346" s="36" t="s">
        <v>1561</v>
      </c>
      <c r="W346" s="38">
        <v>2016</v>
      </c>
      <c r="X346" s="161"/>
    </row>
    <row r="347" spans="1:24" s="22" customFormat="1" ht="174" customHeight="1" x14ac:dyDescent="0.2">
      <c r="A347" s="71" t="s">
        <v>1704</v>
      </c>
      <c r="B347" s="33" t="s">
        <v>182</v>
      </c>
      <c r="C347" s="34" t="s">
        <v>568</v>
      </c>
      <c r="D347" s="34" t="s">
        <v>911</v>
      </c>
      <c r="E347" s="34" t="s">
        <v>911</v>
      </c>
      <c r="F347" s="34" t="s">
        <v>1924</v>
      </c>
      <c r="G347" s="33" t="s">
        <v>2236</v>
      </c>
      <c r="H347" s="35">
        <v>100</v>
      </c>
      <c r="I347" s="33">
        <v>710000000</v>
      </c>
      <c r="J347" s="33" t="s">
        <v>1195</v>
      </c>
      <c r="K347" s="33" t="s">
        <v>1453</v>
      </c>
      <c r="L347" s="33" t="s">
        <v>1195</v>
      </c>
      <c r="M347" s="33"/>
      <c r="N347" s="33" t="s">
        <v>1487</v>
      </c>
      <c r="O347" s="36" t="s">
        <v>2301</v>
      </c>
      <c r="P347" s="33"/>
      <c r="Q347" s="33"/>
      <c r="R347" s="37"/>
      <c r="S347" s="37"/>
      <c r="T347" s="37">
        <v>2275000</v>
      </c>
      <c r="U347" s="37">
        <v>2548000.0000000005</v>
      </c>
      <c r="V347" s="36" t="s">
        <v>1561</v>
      </c>
      <c r="W347" s="38">
        <v>2016</v>
      </c>
      <c r="X347" s="161"/>
    </row>
    <row r="348" spans="1:24" s="22" customFormat="1" ht="65.25" customHeight="1" x14ac:dyDescent="0.2">
      <c r="A348" s="128" t="s">
        <v>1705</v>
      </c>
      <c r="B348" s="33" t="s">
        <v>182</v>
      </c>
      <c r="C348" s="34" t="s">
        <v>571</v>
      </c>
      <c r="D348" s="34" t="s">
        <v>1925</v>
      </c>
      <c r="E348" s="34" t="s">
        <v>1925</v>
      </c>
      <c r="F348" s="100" t="s">
        <v>1926</v>
      </c>
      <c r="G348" s="33" t="s">
        <v>2236</v>
      </c>
      <c r="H348" s="35">
        <v>45</v>
      </c>
      <c r="I348" s="33">
        <v>710000000</v>
      </c>
      <c r="J348" s="33" t="s">
        <v>1195</v>
      </c>
      <c r="K348" s="78" t="s">
        <v>1430</v>
      </c>
      <c r="L348" s="33" t="s">
        <v>1195</v>
      </c>
      <c r="M348" s="33"/>
      <c r="N348" s="33" t="s">
        <v>1475</v>
      </c>
      <c r="O348" s="36" t="s">
        <v>2301</v>
      </c>
      <c r="P348" s="33"/>
      <c r="Q348" s="33"/>
      <c r="R348" s="37"/>
      <c r="S348" s="37"/>
      <c r="T348" s="37">
        <v>428214.28571428568</v>
      </c>
      <c r="U348" s="37">
        <v>479600</v>
      </c>
      <c r="V348" s="36" t="s">
        <v>1561</v>
      </c>
      <c r="W348" s="38">
        <v>2016</v>
      </c>
      <c r="X348" s="161"/>
    </row>
    <row r="349" spans="1:24" s="74" customFormat="1" ht="174.75" customHeight="1" x14ac:dyDescent="0.2">
      <c r="A349" s="128" t="s">
        <v>1706</v>
      </c>
      <c r="B349" s="33" t="s">
        <v>182</v>
      </c>
      <c r="C349" s="34" t="s">
        <v>571</v>
      </c>
      <c r="D349" s="34" t="s">
        <v>1925</v>
      </c>
      <c r="E349" s="34" t="s">
        <v>1925</v>
      </c>
      <c r="F349" s="100" t="s">
        <v>913</v>
      </c>
      <c r="G349" s="33" t="s">
        <v>2236</v>
      </c>
      <c r="H349" s="35">
        <v>45</v>
      </c>
      <c r="I349" s="33">
        <v>710000000</v>
      </c>
      <c r="J349" s="33" t="s">
        <v>1195</v>
      </c>
      <c r="K349" s="78" t="s">
        <v>1430</v>
      </c>
      <c r="L349" s="33" t="s">
        <v>1195</v>
      </c>
      <c r="M349" s="33"/>
      <c r="N349" s="33" t="s">
        <v>1475</v>
      </c>
      <c r="O349" s="36" t="s">
        <v>2301</v>
      </c>
      <c r="P349" s="33"/>
      <c r="Q349" s="33"/>
      <c r="R349" s="37"/>
      <c r="S349" s="37"/>
      <c r="T349" s="37">
        <v>283928.57142857142</v>
      </c>
      <c r="U349" s="37">
        <v>318000</v>
      </c>
      <c r="V349" s="36" t="s">
        <v>1561</v>
      </c>
      <c r="W349" s="38">
        <v>2016</v>
      </c>
      <c r="X349" s="161"/>
    </row>
    <row r="350" spans="1:24" s="74" customFormat="1" ht="76.5" x14ac:dyDescent="0.2">
      <c r="A350" s="71" t="s">
        <v>1707</v>
      </c>
      <c r="B350" s="33" t="s">
        <v>182</v>
      </c>
      <c r="C350" s="34" t="s">
        <v>571</v>
      </c>
      <c r="D350" s="34" t="s">
        <v>1925</v>
      </c>
      <c r="E350" s="34" t="s">
        <v>1925</v>
      </c>
      <c r="F350" s="34" t="s">
        <v>914</v>
      </c>
      <c r="G350" s="33" t="s">
        <v>2236</v>
      </c>
      <c r="H350" s="35">
        <v>45</v>
      </c>
      <c r="I350" s="33">
        <v>710000000</v>
      </c>
      <c r="J350" s="33" t="s">
        <v>1195</v>
      </c>
      <c r="K350" s="78" t="s">
        <v>1430</v>
      </c>
      <c r="L350" s="33" t="s">
        <v>1195</v>
      </c>
      <c r="M350" s="33"/>
      <c r="N350" s="33" t="s">
        <v>1475</v>
      </c>
      <c r="O350" s="36" t="s">
        <v>2301</v>
      </c>
      <c r="P350" s="33"/>
      <c r="Q350" s="33"/>
      <c r="R350" s="37"/>
      <c r="S350" s="37"/>
      <c r="T350" s="37">
        <v>668500</v>
      </c>
      <c r="U350" s="37">
        <v>748720.00000000012</v>
      </c>
      <c r="V350" s="36" t="s">
        <v>1561</v>
      </c>
      <c r="W350" s="38">
        <v>2016</v>
      </c>
      <c r="X350" s="161"/>
    </row>
    <row r="351" spans="1:24" s="74" customFormat="1" ht="89.25" x14ac:dyDescent="0.2">
      <c r="A351" s="128" t="s">
        <v>1708</v>
      </c>
      <c r="B351" s="33" t="s">
        <v>182</v>
      </c>
      <c r="C351" s="34" t="s">
        <v>571</v>
      </c>
      <c r="D351" s="34" t="s">
        <v>1925</v>
      </c>
      <c r="E351" s="34" t="s">
        <v>1925</v>
      </c>
      <c r="F351" s="34" t="s">
        <v>915</v>
      </c>
      <c r="G351" s="33" t="s">
        <v>2236</v>
      </c>
      <c r="H351" s="35">
        <v>45</v>
      </c>
      <c r="I351" s="33">
        <v>710000000</v>
      </c>
      <c r="J351" s="33" t="s">
        <v>1195</v>
      </c>
      <c r="K351" s="33" t="s">
        <v>1438</v>
      </c>
      <c r="L351" s="33" t="s">
        <v>1195</v>
      </c>
      <c r="M351" s="33"/>
      <c r="N351" s="33" t="s">
        <v>1470</v>
      </c>
      <c r="O351" s="36" t="s">
        <v>2301</v>
      </c>
      <c r="P351" s="33"/>
      <c r="Q351" s="33"/>
      <c r="R351" s="37"/>
      <c r="S351" s="37"/>
      <c r="T351" s="37">
        <v>347946.42857142858</v>
      </c>
      <c r="U351" s="37">
        <v>389700.00000000006</v>
      </c>
      <c r="V351" s="36" t="s">
        <v>1561</v>
      </c>
      <c r="W351" s="38">
        <v>2016</v>
      </c>
      <c r="X351" s="161"/>
    </row>
    <row r="352" spans="1:24" s="74" customFormat="1" ht="154.5" customHeight="1" x14ac:dyDescent="0.2">
      <c r="A352" s="128" t="s">
        <v>1709</v>
      </c>
      <c r="B352" s="33" t="s">
        <v>182</v>
      </c>
      <c r="C352" s="34" t="s">
        <v>571</v>
      </c>
      <c r="D352" s="34" t="s">
        <v>1925</v>
      </c>
      <c r="E352" s="34" t="s">
        <v>1925</v>
      </c>
      <c r="F352" s="34" t="s">
        <v>1927</v>
      </c>
      <c r="G352" s="33" t="s">
        <v>2236</v>
      </c>
      <c r="H352" s="35">
        <v>45</v>
      </c>
      <c r="I352" s="33">
        <v>710000000</v>
      </c>
      <c r="J352" s="33" t="s">
        <v>1195</v>
      </c>
      <c r="K352" s="33" t="s">
        <v>1438</v>
      </c>
      <c r="L352" s="33" t="s">
        <v>1195</v>
      </c>
      <c r="M352" s="33"/>
      <c r="N352" s="33" t="s">
        <v>1470</v>
      </c>
      <c r="O352" s="36" t="s">
        <v>2301</v>
      </c>
      <c r="P352" s="33"/>
      <c r="Q352" s="33"/>
      <c r="R352" s="37"/>
      <c r="S352" s="37"/>
      <c r="T352" s="37">
        <v>115982.14285714286</v>
      </c>
      <c r="U352" s="37">
        <v>129900.00000000001</v>
      </c>
      <c r="V352" s="36" t="s">
        <v>1561</v>
      </c>
      <c r="W352" s="38">
        <v>2016</v>
      </c>
      <c r="X352" s="161"/>
    </row>
    <row r="353" spans="1:24" s="74" customFormat="1" ht="246" customHeight="1" x14ac:dyDescent="0.2">
      <c r="A353" s="128" t="s">
        <v>1710</v>
      </c>
      <c r="B353" s="33" t="s">
        <v>182</v>
      </c>
      <c r="C353" s="34" t="s">
        <v>571</v>
      </c>
      <c r="D353" s="34" t="s">
        <v>1925</v>
      </c>
      <c r="E353" s="34" t="s">
        <v>1925</v>
      </c>
      <c r="F353" s="34" t="s">
        <v>916</v>
      </c>
      <c r="G353" s="33" t="s">
        <v>2236</v>
      </c>
      <c r="H353" s="35">
        <v>45</v>
      </c>
      <c r="I353" s="33">
        <v>710000000</v>
      </c>
      <c r="J353" s="33" t="s">
        <v>1195</v>
      </c>
      <c r="K353" s="33" t="s">
        <v>1438</v>
      </c>
      <c r="L353" s="33" t="s">
        <v>1195</v>
      </c>
      <c r="M353" s="33"/>
      <c r="N353" s="33" t="s">
        <v>1470</v>
      </c>
      <c r="O353" s="36" t="s">
        <v>2301</v>
      </c>
      <c r="P353" s="33"/>
      <c r="Q353" s="33"/>
      <c r="R353" s="37"/>
      <c r="S353" s="37"/>
      <c r="T353" s="37">
        <v>115982.14285714286</v>
      </c>
      <c r="U353" s="37">
        <v>129900.00000000001</v>
      </c>
      <c r="V353" s="36" t="s">
        <v>1561</v>
      </c>
      <c r="W353" s="38">
        <v>2016</v>
      </c>
      <c r="X353" s="161"/>
    </row>
    <row r="354" spans="1:24" s="74" customFormat="1" ht="76.5" x14ac:dyDescent="0.2">
      <c r="A354" s="136" t="s">
        <v>1711</v>
      </c>
      <c r="B354" s="33" t="s">
        <v>182</v>
      </c>
      <c r="C354" s="34" t="s">
        <v>571</v>
      </c>
      <c r="D354" s="34" t="s">
        <v>1925</v>
      </c>
      <c r="E354" s="34" t="s">
        <v>1925</v>
      </c>
      <c r="F354" s="34" t="s">
        <v>917</v>
      </c>
      <c r="G354" s="33" t="s">
        <v>2236</v>
      </c>
      <c r="H354" s="35">
        <v>45</v>
      </c>
      <c r="I354" s="33">
        <v>710000000</v>
      </c>
      <c r="J354" s="33" t="s">
        <v>1195</v>
      </c>
      <c r="K354" s="33" t="s">
        <v>1438</v>
      </c>
      <c r="L354" s="33" t="s">
        <v>1195</v>
      </c>
      <c r="M354" s="33"/>
      <c r="N354" s="33" t="s">
        <v>1470</v>
      </c>
      <c r="O354" s="36" t="s">
        <v>2301</v>
      </c>
      <c r="P354" s="33"/>
      <c r="Q354" s="33"/>
      <c r="R354" s="37"/>
      <c r="S354" s="37"/>
      <c r="T354" s="37">
        <v>90852.678571428565</v>
      </c>
      <c r="U354" s="37">
        <v>101755</v>
      </c>
      <c r="V354" s="36" t="s">
        <v>1561</v>
      </c>
      <c r="W354" s="38">
        <v>2016</v>
      </c>
      <c r="X354" s="161"/>
    </row>
    <row r="355" spans="1:24" s="74" customFormat="1" ht="382.5" x14ac:dyDescent="0.2">
      <c r="A355" s="136" t="s">
        <v>1712</v>
      </c>
      <c r="B355" s="33" t="s">
        <v>182</v>
      </c>
      <c r="C355" s="34" t="s">
        <v>581</v>
      </c>
      <c r="D355" s="34" t="s">
        <v>912</v>
      </c>
      <c r="E355" s="34" t="s">
        <v>912</v>
      </c>
      <c r="F355" s="34" t="s">
        <v>918</v>
      </c>
      <c r="G355" s="33" t="s">
        <v>2236</v>
      </c>
      <c r="H355" s="35">
        <v>45</v>
      </c>
      <c r="I355" s="33">
        <v>710000000</v>
      </c>
      <c r="J355" s="33" t="s">
        <v>1195</v>
      </c>
      <c r="K355" s="33" t="s">
        <v>1450</v>
      </c>
      <c r="L355" s="33" t="s">
        <v>1195</v>
      </c>
      <c r="M355" s="33"/>
      <c r="N355" s="33" t="s">
        <v>1449</v>
      </c>
      <c r="O355" s="36" t="s">
        <v>2301</v>
      </c>
      <c r="P355" s="33"/>
      <c r="Q355" s="33"/>
      <c r="R355" s="37"/>
      <c r="S355" s="37"/>
      <c r="T355" s="37">
        <v>2819800</v>
      </c>
      <c r="U355" s="37">
        <v>3158176.0000000005</v>
      </c>
      <c r="V355" s="36" t="s">
        <v>1561</v>
      </c>
      <c r="W355" s="38">
        <v>2016</v>
      </c>
      <c r="X355" s="161"/>
    </row>
    <row r="356" spans="1:24" s="74" customFormat="1" ht="76.5" x14ac:dyDescent="0.25">
      <c r="A356" s="136" t="s">
        <v>1713</v>
      </c>
      <c r="B356" s="33" t="s">
        <v>182</v>
      </c>
      <c r="C356" s="34" t="s">
        <v>585</v>
      </c>
      <c r="D356" s="100" t="s">
        <v>1928</v>
      </c>
      <c r="E356" s="100" t="s">
        <v>1928</v>
      </c>
      <c r="F356" s="100" t="s">
        <v>1928</v>
      </c>
      <c r="G356" s="33" t="s">
        <v>2235</v>
      </c>
      <c r="H356" s="35">
        <v>60</v>
      </c>
      <c r="I356" s="33">
        <v>710000000</v>
      </c>
      <c r="J356" s="33" t="s">
        <v>1195</v>
      </c>
      <c r="K356" s="33" t="s">
        <v>1433</v>
      </c>
      <c r="L356" s="33" t="s">
        <v>1202</v>
      </c>
      <c r="M356" s="33"/>
      <c r="N356" s="33" t="s">
        <v>1487</v>
      </c>
      <c r="O356" s="36" t="s">
        <v>2303</v>
      </c>
      <c r="P356" s="33"/>
      <c r="Q356" s="33"/>
      <c r="R356" s="37"/>
      <c r="S356" s="37"/>
      <c r="T356" s="37">
        <v>108600000</v>
      </c>
      <c r="U356" s="37">
        <v>108600000</v>
      </c>
      <c r="V356" s="36" t="s">
        <v>1561</v>
      </c>
      <c r="W356" s="33">
        <v>2015</v>
      </c>
      <c r="X356" s="73" t="s">
        <v>2015</v>
      </c>
    </row>
    <row r="357" spans="1:24" s="74" customFormat="1" ht="76.5" x14ac:dyDescent="0.25">
      <c r="A357" s="136" t="s">
        <v>1714</v>
      </c>
      <c r="B357" s="33" t="s">
        <v>182</v>
      </c>
      <c r="C357" s="34" t="s">
        <v>587</v>
      </c>
      <c r="D357" s="100" t="s">
        <v>1929</v>
      </c>
      <c r="E357" s="100" t="s">
        <v>1930</v>
      </c>
      <c r="F357" s="100" t="s">
        <v>1931</v>
      </c>
      <c r="G357" s="33" t="s">
        <v>1427</v>
      </c>
      <c r="H357" s="35">
        <v>60</v>
      </c>
      <c r="I357" s="33">
        <v>710000000</v>
      </c>
      <c r="J357" s="33" t="s">
        <v>1195</v>
      </c>
      <c r="K357" s="33" t="s">
        <v>1454</v>
      </c>
      <c r="L357" s="33" t="s">
        <v>1202</v>
      </c>
      <c r="M357" s="33"/>
      <c r="N357" s="33" t="s">
        <v>1484</v>
      </c>
      <c r="O357" s="36" t="s">
        <v>2304</v>
      </c>
      <c r="P357" s="33"/>
      <c r="Q357" s="33"/>
      <c r="R357" s="37"/>
      <c r="S357" s="37"/>
      <c r="T357" s="37">
        <v>148841274</v>
      </c>
      <c r="U357" s="37">
        <v>148841274</v>
      </c>
      <c r="V357" s="33"/>
      <c r="W357" s="38">
        <v>2016</v>
      </c>
      <c r="X357" s="73" t="s">
        <v>2015</v>
      </c>
    </row>
    <row r="358" spans="1:24" s="74" customFormat="1" ht="76.5" x14ac:dyDescent="0.2">
      <c r="A358" s="128" t="s">
        <v>1715</v>
      </c>
      <c r="B358" s="33" t="s">
        <v>182</v>
      </c>
      <c r="C358" s="34" t="s">
        <v>589</v>
      </c>
      <c r="D358" s="100" t="s">
        <v>1239</v>
      </c>
      <c r="E358" s="100" t="s">
        <v>1240</v>
      </c>
      <c r="F358" s="100" t="s">
        <v>1241</v>
      </c>
      <c r="G358" s="33" t="s">
        <v>2236</v>
      </c>
      <c r="H358" s="35">
        <v>60</v>
      </c>
      <c r="I358" s="33">
        <v>710000000</v>
      </c>
      <c r="J358" s="33" t="s">
        <v>1195</v>
      </c>
      <c r="K358" s="76" t="s">
        <v>1429</v>
      </c>
      <c r="L358" s="33" t="s">
        <v>1202</v>
      </c>
      <c r="M358" s="33"/>
      <c r="N358" s="33" t="s">
        <v>1449</v>
      </c>
      <c r="O358" s="36" t="s">
        <v>2304</v>
      </c>
      <c r="P358" s="33"/>
      <c r="Q358" s="33"/>
      <c r="R358" s="37"/>
      <c r="S358" s="37"/>
      <c r="T358" s="37">
        <v>3999999.9999999995</v>
      </c>
      <c r="U358" s="37">
        <v>4480000</v>
      </c>
      <c r="V358" s="36" t="s">
        <v>1561</v>
      </c>
      <c r="W358" s="38">
        <v>2016</v>
      </c>
      <c r="X358" s="161"/>
    </row>
    <row r="359" spans="1:24" s="74" customFormat="1" ht="76.5" x14ac:dyDescent="0.2">
      <c r="A359" s="128" t="s">
        <v>1716</v>
      </c>
      <c r="B359" s="33" t="s">
        <v>182</v>
      </c>
      <c r="C359" s="34" t="s">
        <v>589</v>
      </c>
      <c r="D359" s="100" t="s">
        <v>1240</v>
      </c>
      <c r="E359" s="100" t="s">
        <v>1240</v>
      </c>
      <c r="F359" s="100" t="s">
        <v>1932</v>
      </c>
      <c r="G359" s="33" t="s">
        <v>2235</v>
      </c>
      <c r="H359" s="35">
        <v>60</v>
      </c>
      <c r="I359" s="33">
        <v>710000000</v>
      </c>
      <c r="J359" s="33" t="s">
        <v>1195</v>
      </c>
      <c r="K359" s="33" t="s">
        <v>1454</v>
      </c>
      <c r="L359" s="33" t="s">
        <v>1202</v>
      </c>
      <c r="M359" s="33"/>
      <c r="N359" s="67" t="s">
        <v>1456</v>
      </c>
      <c r="O359" s="36" t="s">
        <v>2304</v>
      </c>
      <c r="P359" s="33"/>
      <c r="Q359" s="33"/>
      <c r="R359" s="37"/>
      <c r="S359" s="37"/>
      <c r="T359" s="37">
        <v>30000000</v>
      </c>
      <c r="U359" s="37">
        <v>33600000</v>
      </c>
      <c r="V359" s="36" t="s">
        <v>1561</v>
      </c>
      <c r="W359" s="38">
        <v>2016</v>
      </c>
      <c r="X359" s="161"/>
    </row>
    <row r="360" spans="1:24" s="41" customFormat="1" ht="79.5" customHeight="1" x14ac:dyDescent="0.25">
      <c r="A360" s="128" t="s">
        <v>1717</v>
      </c>
      <c r="B360" s="33" t="s">
        <v>182</v>
      </c>
      <c r="C360" s="34" t="s">
        <v>585</v>
      </c>
      <c r="D360" s="100" t="s">
        <v>1238</v>
      </c>
      <c r="E360" s="100" t="s">
        <v>1238</v>
      </c>
      <c r="F360" s="100" t="s">
        <v>1242</v>
      </c>
      <c r="G360" s="33" t="s">
        <v>2235</v>
      </c>
      <c r="H360" s="35">
        <v>60</v>
      </c>
      <c r="I360" s="33">
        <v>710000000</v>
      </c>
      <c r="J360" s="33" t="s">
        <v>1195</v>
      </c>
      <c r="K360" s="33" t="s">
        <v>1433</v>
      </c>
      <c r="L360" s="33" t="s">
        <v>1203</v>
      </c>
      <c r="M360" s="33"/>
      <c r="N360" s="33" t="s">
        <v>1487</v>
      </c>
      <c r="O360" s="36" t="s">
        <v>2304</v>
      </c>
      <c r="P360" s="33"/>
      <c r="Q360" s="33"/>
      <c r="R360" s="37"/>
      <c r="S360" s="37"/>
      <c r="T360" s="37">
        <v>0</v>
      </c>
      <c r="U360" s="37">
        <v>0</v>
      </c>
      <c r="V360" s="36" t="s">
        <v>1561</v>
      </c>
      <c r="W360" s="33">
        <v>2015</v>
      </c>
      <c r="X360" s="73" t="s">
        <v>2651</v>
      </c>
    </row>
    <row r="361" spans="1:24" s="74" customFormat="1" ht="76.5" x14ac:dyDescent="0.2">
      <c r="A361" s="128" t="s">
        <v>1718</v>
      </c>
      <c r="B361" s="33" t="s">
        <v>182</v>
      </c>
      <c r="C361" s="34" t="s">
        <v>598</v>
      </c>
      <c r="D361" s="34" t="s">
        <v>1933</v>
      </c>
      <c r="E361" s="34" t="s">
        <v>1934</v>
      </c>
      <c r="F361" s="34" t="s">
        <v>1935</v>
      </c>
      <c r="G361" s="33" t="s">
        <v>1427</v>
      </c>
      <c r="H361" s="35">
        <v>100</v>
      </c>
      <c r="I361" s="33">
        <v>710000000</v>
      </c>
      <c r="J361" s="33" t="s">
        <v>1195</v>
      </c>
      <c r="K361" s="33" t="s">
        <v>1433</v>
      </c>
      <c r="L361" s="33" t="s">
        <v>1195</v>
      </c>
      <c r="M361" s="33"/>
      <c r="N361" s="33" t="s">
        <v>1487</v>
      </c>
      <c r="O361" s="36" t="s">
        <v>2301</v>
      </c>
      <c r="P361" s="33"/>
      <c r="Q361" s="33"/>
      <c r="R361" s="37"/>
      <c r="S361" s="37"/>
      <c r="T361" s="37">
        <v>58827516</v>
      </c>
      <c r="U361" s="37">
        <v>65886817.920000002</v>
      </c>
      <c r="V361" s="36" t="s">
        <v>1559</v>
      </c>
      <c r="W361" s="33">
        <v>2015</v>
      </c>
      <c r="X361" s="161"/>
    </row>
    <row r="362" spans="1:24" s="74" customFormat="1" ht="89.25" x14ac:dyDescent="0.2">
      <c r="A362" s="128" t="s">
        <v>1719</v>
      </c>
      <c r="B362" s="33" t="s">
        <v>182</v>
      </c>
      <c r="C362" s="34" t="s">
        <v>601</v>
      </c>
      <c r="D362" s="34" t="s">
        <v>1936</v>
      </c>
      <c r="E362" s="34" t="s">
        <v>1936</v>
      </c>
      <c r="F362" s="34" t="s">
        <v>1937</v>
      </c>
      <c r="G362" s="33" t="s">
        <v>2236</v>
      </c>
      <c r="H362" s="35">
        <v>100</v>
      </c>
      <c r="I362" s="33">
        <v>710000000</v>
      </c>
      <c r="J362" s="33" t="s">
        <v>1195</v>
      </c>
      <c r="K362" s="33" t="s">
        <v>1448</v>
      </c>
      <c r="L362" s="33" t="s">
        <v>1195</v>
      </c>
      <c r="M362" s="33"/>
      <c r="N362" s="33" t="s">
        <v>1447</v>
      </c>
      <c r="O362" s="36" t="s">
        <v>2301</v>
      </c>
      <c r="P362" s="33"/>
      <c r="Q362" s="33"/>
      <c r="R362" s="37"/>
      <c r="S362" s="37"/>
      <c r="T362" s="37">
        <v>5600000</v>
      </c>
      <c r="U362" s="37">
        <v>6272000</v>
      </c>
      <c r="V362" s="36" t="s">
        <v>1561</v>
      </c>
      <c r="W362" s="38">
        <v>2016</v>
      </c>
      <c r="X362" s="161"/>
    </row>
    <row r="363" spans="1:24" s="74" customFormat="1" ht="89.25" x14ac:dyDescent="0.2">
      <c r="A363" s="128" t="s">
        <v>1720</v>
      </c>
      <c r="B363" s="33" t="s">
        <v>182</v>
      </c>
      <c r="C363" s="34" t="s">
        <v>603</v>
      </c>
      <c r="D363" s="34" t="s">
        <v>1938</v>
      </c>
      <c r="E363" s="34" t="s">
        <v>1938</v>
      </c>
      <c r="F363" s="34" t="s">
        <v>1939</v>
      </c>
      <c r="G363" s="33" t="s">
        <v>1427</v>
      </c>
      <c r="H363" s="35">
        <v>100</v>
      </c>
      <c r="I363" s="33">
        <v>710000000</v>
      </c>
      <c r="J363" s="33" t="s">
        <v>1195</v>
      </c>
      <c r="K363" s="33" t="s">
        <v>1428</v>
      </c>
      <c r="L363" s="33" t="s">
        <v>1195</v>
      </c>
      <c r="M363" s="33"/>
      <c r="N363" s="33" t="s">
        <v>1450</v>
      </c>
      <c r="O363" s="36" t="s">
        <v>2301</v>
      </c>
      <c r="P363" s="33"/>
      <c r="Q363" s="33"/>
      <c r="R363" s="37"/>
      <c r="S363" s="37"/>
      <c r="T363" s="37">
        <v>1500000</v>
      </c>
      <c r="U363" s="37">
        <v>1680000</v>
      </c>
      <c r="V363" s="36" t="s">
        <v>1561</v>
      </c>
      <c r="W363" s="38">
        <v>2016</v>
      </c>
      <c r="X363" s="161"/>
    </row>
    <row r="364" spans="1:24" s="74" customFormat="1" ht="76.5" x14ac:dyDescent="0.2">
      <c r="A364" s="128" t="s">
        <v>1721</v>
      </c>
      <c r="B364" s="33" t="s">
        <v>182</v>
      </c>
      <c r="C364" s="34" t="s">
        <v>605</v>
      </c>
      <c r="D364" s="34" t="s">
        <v>1940</v>
      </c>
      <c r="E364" s="34" t="s">
        <v>1940</v>
      </c>
      <c r="F364" s="34" t="s">
        <v>1941</v>
      </c>
      <c r="G364" s="33" t="s">
        <v>1427</v>
      </c>
      <c r="H364" s="35">
        <v>100</v>
      </c>
      <c r="I364" s="33">
        <v>710000000</v>
      </c>
      <c r="J364" s="33" t="s">
        <v>1195</v>
      </c>
      <c r="K364" s="33" t="s">
        <v>1435</v>
      </c>
      <c r="L364" s="33" t="s">
        <v>1195</v>
      </c>
      <c r="M364" s="33"/>
      <c r="N364" s="33" t="s">
        <v>1487</v>
      </c>
      <c r="O364" s="45" t="s">
        <v>2305</v>
      </c>
      <c r="P364" s="33"/>
      <c r="Q364" s="33"/>
      <c r="R364" s="37"/>
      <c r="S364" s="37"/>
      <c r="T364" s="37">
        <v>178571.42857142855</v>
      </c>
      <c r="U364" s="37">
        <v>200000</v>
      </c>
      <c r="V364" s="36" t="s">
        <v>1559</v>
      </c>
      <c r="W364" s="33" t="s">
        <v>1562</v>
      </c>
      <c r="X364" s="161"/>
    </row>
    <row r="365" spans="1:24" s="74" customFormat="1" ht="76.5" x14ac:dyDescent="0.2">
      <c r="A365" s="128" t="s">
        <v>1722</v>
      </c>
      <c r="B365" s="33" t="s">
        <v>182</v>
      </c>
      <c r="C365" s="34" t="s">
        <v>605</v>
      </c>
      <c r="D365" s="34" t="s">
        <v>1940</v>
      </c>
      <c r="E365" s="34" t="s">
        <v>1940</v>
      </c>
      <c r="F365" s="34" t="s">
        <v>921</v>
      </c>
      <c r="G365" s="33" t="s">
        <v>1427</v>
      </c>
      <c r="H365" s="35">
        <v>100</v>
      </c>
      <c r="I365" s="33">
        <v>710000000</v>
      </c>
      <c r="J365" s="33" t="s">
        <v>1195</v>
      </c>
      <c r="K365" s="33" t="s">
        <v>1435</v>
      </c>
      <c r="L365" s="33" t="s">
        <v>1195</v>
      </c>
      <c r="M365" s="33"/>
      <c r="N365" s="33" t="s">
        <v>1487</v>
      </c>
      <c r="O365" s="45" t="s">
        <v>2305</v>
      </c>
      <c r="P365" s="33"/>
      <c r="Q365" s="33"/>
      <c r="R365" s="37"/>
      <c r="S365" s="37"/>
      <c r="T365" s="37">
        <v>624999.99999999988</v>
      </c>
      <c r="U365" s="37">
        <v>700000</v>
      </c>
      <c r="V365" s="36" t="s">
        <v>1559</v>
      </c>
      <c r="W365" s="33" t="s">
        <v>1562</v>
      </c>
      <c r="X365" s="161"/>
    </row>
    <row r="366" spans="1:24" s="74" customFormat="1" ht="51" x14ac:dyDescent="0.2">
      <c r="A366" s="128" t="s">
        <v>1723</v>
      </c>
      <c r="B366" s="33" t="s">
        <v>182</v>
      </c>
      <c r="C366" s="34" t="s">
        <v>609</v>
      </c>
      <c r="D366" s="34" t="s">
        <v>922</v>
      </c>
      <c r="E366" s="34" t="s">
        <v>922</v>
      </c>
      <c r="F366" s="34" t="s">
        <v>1942</v>
      </c>
      <c r="G366" s="33" t="s">
        <v>1427</v>
      </c>
      <c r="H366" s="35">
        <v>100</v>
      </c>
      <c r="I366" s="33">
        <v>710000000</v>
      </c>
      <c r="J366" s="33" t="s">
        <v>1195</v>
      </c>
      <c r="K366" s="33" t="s">
        <v>1435</v>
      </c>
      <c r="L366" s="33" t="s">
        <v>1221</v>
      </c>
      <c r="M366" s="33"/>
      <c r="N366" s="33" t="s">
        <v>1487</v>
      </c>
      <c r="O366" s="36" t="s">
        <v>2286</v>
      </c>
      <c r="P366" s="33"/>
      <c r="Q366" s="33"/>
      <c r="R366" s="37"/>
      <c r="S366" s="37"/>
      <c r="T366" s="37">
        <v>535714.28571428568</v>
      </c>
      <c r="U366" s="37">
        <v>600000</v>
      </c>
      <c r="V366" s="36" t="s">
        <v>1559</v>
      </c>
      <c r="W366" s="33" t="s">
        <v>1562</v>
      </c>
      <c r="X366" s="161"/>
    </row>
    <row r="367" spans="1:24" s="74" customFormat="1" ht="51" x14ac:dyDescent="0.2">
      <c r="A367" s="128" t="s">
        <v>1724</v>
      </c>
      <c r="B367" s="33" t="s">
        <v>182</v>
      </c>
      <c r="C367" s="34" t="s">
        <v>923</v>
      </c>
      <c r="D367" s="34" t="s">
        <v>1943</v>
      </c>
      <c r="E367" s="34" t="s">
        <v>1943</v>
      </c>
      <c r="F367" s="34" t="s">
        <v>1944</v>
      </c>
      <c r="G367" s="33" t="s">
        <v>1427</v>
      </c>
      <c r="H367" s="35">
        <v>70</v>
      </c>
      <c r="I367" s="33">
        <v>710000000</v>
      </c>
      <c r="J367" s="33" t="s">
        <v>1195</v>
      </c>
      <c r="K367" s="33" t="s">
        <v>1453</v>
      </c>
      <c r="L367" s="33" t="s">
        <v>1195</v>
      </c>
      <c r="M367" s="33"/>
      <c r="N367" s="33" t="s">
        <v>1487</v>
      </c>
      <c r="O367" s="36" t="s">
        <v>2286</v>
      </c>
      <c r="P367" s="33"/>
      <c r="Q367" s="33"/>
      <c r="R367" s="37"/>
      <c r="S367" s="37"/>
      <c r="T367" s="37">
        <v>3000000</v>
      </c>
      <c r="U367" s="37">
        <v>3360000.0000000005</v>
      </c>
      <c r="V367" s="36" t="s">
        <v>1561</v>
      </c>
      <c r="W367" s="38">
        <v>2016</v>
      </c>
      <c r="X367" s="161"/>
    </row>
    <row r="368" spans="1:24" s="74" customFormat="1" ht="54.75" customHeight="1" x14ac:dyDescent="0.2">
      <c r="A368" s="128" t="s">
        <v>1725</v>
      </c>
      <c r="B368" s="33" t="s">
        <v>182</v>
      </c>
      <c r="C368" s="34" t="s">
        <v>923</v>
      </c>
      <c r="D368" s="34" t="s">
        <v>1943</v>
      </c>
      <c r="E368" s="34" t="s">
        <v>1943</v>
      </c>
      <c r="F368" s="34" t="s">
        <v>1945</v>
      </c>
      <c r="G368" s="33" t="s">
        <v>1427</v>
      </c>
      <c r="H368" s="35">
        <v>70</v>
      </c>
      <c r="I368" s="33">
        <v>710000000</v>
      </c>
      <c r="J368" s="33" t="s">
        <v>1195</v>
      </c>
      <c r="K368" s="33" t="s">
        <v>1453</v>
      </c>
      <c r="L368" s="33" t="s">
        <v>1195</v>
      </c>
      <c r="M368" s="33"/>
      <c r="N368" s="33" t="s">
        <v>1487</v>
      </c>
      <c r="O368" s="36" t="s">
        <v>2286</v>
      </c>
      <c r="P368" s="33"/>
      <c r="Q368" s="33"/>
      <c r="R368" s="37"/>
      <c r="S368" s="37"/>
      <c r="T368" s="37">
        <v>1500000</v>
      </c>
      <c r="U368" s="37">
        <v>1680000.0000000002</v>
      </c>
      <c r="V368" s="36" t="s">
        <v>1561</v>
      </c>
      <c r="W368" s="38">
        <v>2016</v>
      </c>
      <c r="X368" s="161"/>
    </row>
    <row r="369" spans="1:160" s="74" customFormat="1" ht="70.5" customHeight="1" x14ac:dyDescent="0.2">
      <c r="A369" s="128" t="s">
        <v>1726</v>
      </c>
      <c r="B369" s="33" t="s">
        <v>182</v>
      </c>
      <c r="C369" s="34" t="s">
        <v>926</v>
      </c>
      <c r="D369" s="34" t="s">
        <v>933</v>
      </c>
      <c r="E369" s="34" t="s">
        <v>934</v>
      </c>
      <c r="F369" s="34" t="s">
        <v>935</v>
      </c>
      <c r="G369" s="33" t="s">
        <v>2235</v>
      </c>
      <c r="H369" s="35">
        <v>90</v>
      </c>
      <c r="I369" s="33">
        <v>710000000</v>
      </c>
      <c r="J369" s="33" t="s">
        <v>1195</v>
      </c>
      <c r="K369" s="33" t="s">
        <v>1452</v>
      </c>
      <c r="L369" s="33" t="s">
        <v>1195</v>
      </c>
      <c r="M369" s="33"/>
      <c r="N369" s="33" t="s">
        <v>1479</v>
      </c>
      <c r="O369" s="36" t="s">
        <v>2306</v>
      </c>
      <c r="P369" s="33"/>
      <c r="Q369" s="33"/>
      <c r="R369" s="37"/>
      <c r="S369" s="37"/>
      <c r="T369" s="37">
        <v>150000000</v>
      </c>
      <c r="U369" s="37">
        <v>168000000</v>
      </c>
      <c r="V369" s="36" t="s">
        <v>1561</v>
      </c>
      <c r="W369" s="38">
        <v>2016</v>
      </c>
      <c r="X369" s="161"/>
    </row>
    <row r="370" spans="1:160" s="74" customFormat="1" ht="110.25" customHeight="1" x14ac:dyDescent="0.2">
      <c r="A370" s="128" t="s">
        <v>1727</v>
      </c>
      <c r="B370" s="33" t="s">
        <v>182</v>
      </c>
      <c r="C370" s="34" t="s">
        <v>947</v>
      </c>
      <c r="D370" s="34" t="s">
        <v>1946</v>
      </c>
      <c r="E370" s="34" t="s">
        <v>1946</v>
      </c>
      <c r="F370" s="34" t="s">
        <v>1947</v>
      </c>
      <c r="G370" s="33" t="s">
        <v>1427</v>
      </c>
      <c r="H370" s="44">
        <v>100</v>
      </c>
      <c r="I370" s="33">
        <v>710000000</v>
      </c>
      <c r="J370" s="33" t="s">
        <v>1195</v>
      </c>
      <c r="K370" s="33" t="s">
        <v>1438</v>
      </c>
      <c r="L370" s="33" t="s">
        <v>1195</v>
      </c>
      <c r="M370" s="33"/>
      <c r="N370" s="33" t="s">
        <v>1470</v>
      </c>
      <c r="O370" s="36" t="s">
        <v>2293</v>
      </c>
      <c r="P370" s="33"/>
      <c r="Q370" s="33"/>
      <c r="R370" s="37"/>
      <c r="S370" s="37"/>
      <c r="T370" s="49">
        <v>892857.14285714296</v>
      </c>
      <c r="U370" s="49">
        <v>1000000.0000000002</v>
      </c>
      <c r="V370" s="36" t="s">
        <v>1561</v>
      </c>
      <c r="W370" s="33">
        <v>2016</v>
      </c>
      <c r="X370" s="161"/>
    </row>
    <row r="371" spans="1:160" s="74" customFormat="1" ht="65.25" customHeight="1" x14ac:dyDescent="0.2">
      <c r="A371" s="128" t="s">
        <v>1728</v>
      </c>
      <c r="B371" s="33" t="s">
        <v>182</v>
      </c>
      <c r="C371" s="34" t="s">
        <v>249</v>
      </c>
      <c r="D371" s="34" t="s">
        <v>1948</v>
      </c>
      <c r="E371" s="34" t="s">
        <v>1948</v>
      </c>
      <c r="F371" s="34" t="s">
        <v>1949</v>
      </c>
      <c r="G371" s="33" t="s">
        <v>1427</v>
      </c>
      <c r="H371" s="44">
        <v>100</v>
      </c>
      <c r="I371" s="33">
        <v>710000000</v>
      </c>
      <c r="J371" s="33" t="s">
        <v>1195</v>
      </c>
      <c r="K371" s="33" t="s">
        <v>1435</v>
      </c>
      <c r="L371" s="33" t="s">
        <v>1195</v>
      </c>
      <c r="M371" s="33"/>
      <c r="N371" s="33" t="s">
        <v>1487</v>
      </c>
      <c r="O371" s="33" t="s">
        <v>2298</v>
      </c>
      <c r="P371" s="33"/>
      <c r="Q371" s="33"/>
      <c r="R371" s="37"/>
      <c r="S371" s="37"/>
      <c r="T371" s="49">
        <v>4950000</v>
      </c>
      <c r="U371" s="49">
        <v>5544000.0000000009</v>
      </c>
      <c r="V371" s="36" t="s">
        <v>1559</v>
      </c>
      <c r="W371" s="33" t="s">
        <v>1562</v>
      </c>
      <c r="X371" s="161"/>
    </row>
    <row r="372" spans="1:160" s="81" customFormat="1" ht="78.75" customHeight="1" x14ac:dyDescent="0.2">
      <c r="A372" s="128" t="s">
        <v>1729</v>
      </c>
      <c r="B372" s="33" t="s">
        <v>182</v>
      </c>
      <c r="C372" s="34" t="s">
        <v>601</v>
      </c>
      <c r="D372" s="34" t="s">
        <v>1950</v>
      </c>
      <c r="E372" s="34" t="s">
        <v>1950</v>
      </c>
      <c r="F372" s="34" t="s">
        <v>1951</v>
      </c>
      <c r="G372" s="33" t="s">
        <v>1427</v>
      </c>
      <c r="H372" s="44">
        <v>100</v>
      </c>
      <c r="I372" s="33">
        <v>710000000</v>
      </c>
      <c r="J372" s="33" t="s">
        <v>1195</v>
      </c>
      <c r="K372" s="33" t="s">
        <v>1435</v>
      </c>
      <c r="L372" s="33" t="s">
        <v>1195</v>
      </c>
      <c r="M372" s="33"/>
      <c r="N372" s="33" t="s">
        <v>1487</v>
      </c>
      <c r="O372" s="36" t="s">
        <v>2286</v>
      </c>
      <c r="P372" s="33"/>
      <c r="Q372" s="33"/>
      <c r="R372" s="37"/>
      <c r="S372" s="37"/>
      <c r="T372" s="49">
        <v>2975000</v>
      </c>
      <c r="U372" s="49">
        <v>3332000.0000000005</v>
      </c>
      <c r="V372" s="36" t="s">
        <v>1559</v>
      </c>
      <c r="W372" s="33" t="s">
        <v>1562</v>
      </c>
      <c r="X372" s="161"/>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4"/>
      <c r="BD372" s="74"/>
      <c r="BE372" s="74"/>
      <c r="BF372" s="74"/>
      <c r="BG372" s="74"/>
      <c r="BH372" s="74"/>
      <c r="BI372" s="74"/>
      <c r="BJ372" s="74"/>
      <c r="BK372" s="74"/>
      <c r="BL372" s="74"/>
      <c r="BM372" s="74"/>
      <c r="BN372" s="74"/>
      <c r="BO372" s="74"/>
      <c r="BP372" s="74"/>
      <c r="BQ372" s="74"/>
      <c r="BR372" s="74"/>
      <c r="BS372" s="74"/>
      <c r="BT372" s="74"/>
      <c r="BU372" s="74"/>
      <c r="BV372" s="74"/>
      <c r="BW372" s="74"/>
      <c r="BX372" s="74"/>
      <c r="BY372" s="74"/>
      <c r="BZ372" s="74"/>
      <c r="CA372" s="74"/>
      <c r="CB372" s="74"/>
      <c r="CC372" s="74"/>
      <c r="CD372" s="74"/>
      <c r="CE372" s="74"/>
      <c r="CF372" s="74"/>
      <c r="CG372" s="74"/>
      <c r="CH372" s="74"/>
      <c r="CI372" s="74"/>
      <c r="CJ372" s="74"/>
      <c r="CK372" s="74"/>
      <c r="CL372" s="74"/>
      <c r="CM372" s="74"/>
      <c r="CN372" s="74"/>
      <c r="CO372" s="74"/>
      <c r="CP372" s="74"/>
      <c r="CQ372" s="74"/>
      <c r="CR372" s="74"/>
      <c r="CS372" s="74"/>
      <c r="CT372" s="74"/>
      <c r="CU372" s="74"/>
      <c r="CV372" s="74"/>
      <c r="CW372" s="74"/>
      <c r="CX372" s="74"/>
      <c r="CY372" s="74"/>
      <c r="CZ372" s="74"/>
      <c r="DA372" s="74"/>
      <c r="DB372" s="74"/>
      <c r="DC372" s="74"/>
      <c r="DD372" s="74"/>
      <c r="DE372" s="74"/>
      <c r="DF372" s="74"/>
      <c r="DG372" s="74"/>
      <c r="DH372" s="74"/>
      <c r="DI372" s="74"/>
      <c r="DJ372" s="74"/>
      <c r="DK372" s="74"/>
      <c r="DL372" s="74"/>
      <c r="DM372" s="74"/>
      <c r="DN372" s="74"/>
      <c r="DO372" s="74"/>
      <c r="DP372" s="74"/>
      <c r="DQ372" s="74"/>
      <c r="DR372" s="74"/>
      <c r="DS372" s="74"/>
      <c r="DT372" s="74"/>
      <c r="DU372" s="74"/>
      <c r="DV372" s="74"/>
      <c r="DW372" s="74"/>
      <c r="DX372" s="74"/>
      <c r="DY372" s="74"/>
      <c r="DZ372" s="74"/>
      <c r="EA372" s="74"/>
      <c r="EB372" s="74"/>
      <c r="EC372" s="74"/>
      <c r="ED372" s="74"/>
      <c r="EE372" s="74"/>
      <c r="EF372" s="74"/>
      <c r="EG372" s="74"/>
      <c r="EH372" s="74"/>
      <c r="EI372" s="74"/>
      <c r="EJ372" s="74"/>
      <c r="EK372" s="74"/>
      <c r="EL372" s="74"/>
      <c r="EM372" s="74"/>
      <c r="EN372" s="74"/>
      <c r="EO372" s="74"/>
      <c r="EP372" s="74"/>
      <c r="EQ372" s="74"/>
      <c r="ER372" s="74"/>
      <c r="ES372" s="74"/>
      <c r="ET372" s="74"/>
      <c r="EU372" s="74"/>
      <c r="EV372" s="74"/>
      <c r="EW372" s="74"/>
      <c r="EX372" s="74"/>
      <c r="EY372" s="74"/>
      <c r="EZ372" s="74"/>
      <c r="FA372" s="74"/>
      <c r="FB372" s="74"/>
      <c r="FC372" s="74"/>
      <c r="FD372" s="74"/>
    </row>
    <row r="373" spans="1:160" s="22" customFormat="1" ht="69" customHeight="1" x14ac:dyDescent="0.2">
      <c r="A373" s="128" t="s">
        <v>1730</v>
      </c>
      <c r="B373" s="33" t="s">
        <v>182</v>
      </c>
      <c r="C373" s="34" t="s">
        <v>953</v>
      </c>
      <c r="D373" s="110" t="s">
        <v>1952</v>
      </c>
      <c r="E373" s="110" t="s">
        <v>1952</v>
      </c>
      <c r="F373" s="110" t="s">
        <v>1952</v>
      </c>
      <c r="G373" s="33" t="s">
        <v>1427</v>
      </c>
      <c r="H373" s="44">
        <v>100</v>
      </c>
      <c r="I373" s="33">
        <v>710000000</v>
      </c>
      <c r="J373" s="33" t="s">
        <v>1195</v>
      </c>
      <c r="K373" s="33" t="s">
        <v>1435</v>
      </c>
      <c r="L373" s="33" t="s">
        <v>1195</v>
      </c>
      <c r="M373" s="33"/>
      <c r="N373" s="33" t="s">
        <v>1487</v>
      </c>
      <c r="O373" s="33" t="s">
        <v>2298</v>
      </c>
      <c r="P373" s="33"/>
      <c r="Q373" s="33"/>
      <c r="R373" s="37"/>
      <c r="S373" s="37"/>
      <c r="T373" s="49">
        <v>15938999.999999998</v>
      </c>
      <c r="U373" s="49">
        <v>17851680</v>
      </c>
      <c r="V373" s="36" t="s">
        <v>1559</v>
      </c>
      <c r="W373" s="33" t="s">
        <v>1562</v>
      </c>
      <c r="X373" s="161"/>
      <c r="EW373" s="81"/>
      <c r="EX373" s="81"/>
      <c r="EY373" s="81"/>
      <c r="EZ373" s="81"/>
      <c r="FA373" s="81"/>
      <c r="FB373" s="81"/>
      <c r="FC373" s="81"/>
      <c r="FD373" s="81"/>
    </row>
    <row r="374" spans="1:160" s="74" customFormat="1" ht="76.5" x14ac:dyDescent="0.2">
      <c r="A374" s="128" t="s">
        <v>1731</v>
      </c>
      <c r="B374" s="33" t="s">
        <v>182</v>
      </c>
      <c r="C374" s="34" t="s">
        <v>956</v>
      </c>
      <c r="D374" s="110" t="s">
        <v>1953</v>
      </c>
      <c r="E374" s="110" t="s">
        <v>1953</v>
      </c>
      <c r="F374" s="34" t="s">
        <v>1954</v>
      </c>
      <c r="G374" s="33" t="s">
        <v>1427</v>
      </c>
      <c r="H374" s="44">
        <v>100</v>
      </c>
      <c r="I374" s="33">
        <v>710000000</v>
      </c>
      <c r="J374" s="33" t="s">
        <v>1195</v>
      </c>
      <c r="K374" s="33" t="s">
        <v>1448</v>
      </c>
      <c r="L374" s="33" t="s">
        <v>1195</v>
      </c>
      <c r="M374" s="33"/>
      <c r="N374" s="33" t="s">
        <v>1488</v>
      </c>
      <c r="O374" s="36" t="s">
        <v>2293</v>
      </c>
      <c r="P374" s="33"/>
      <c r="Q374" s="33"/>
      <c r="R374" s="37"/>
      <c r="S374" s="37"/>
      <c r="T374" s="49">
        <v>245699.99999999997</v>
      </c>
      <c r="U374" s="49">
        <v>275184</v>
      </c>
      <c r="V374" s="36" t="s">
        <v>1559</v>
      </c>
      <c r="W374" s="33">
        <v>2016</v>
      </c>
      <c r="X374" s="161"/>
    </row>
    <row r="375" spans="1:160" s="74" customFormat="1" ht="76.5" x14ac:dyDescent="0.2">
      <c r="A375" s="128" t="s">
        <v>1732</v>
      </c>
      <c r="B375" s="33" t="s">
        <v>182</v>
      </c>
      <c r="C375" s="34" t="s">
        <v>956</v>
      </c>
      <c r="D375" s="110" t="s">
        <v>1953</v>
      </c>
      <c r="E375" s="110" t="s">
        <v>1953</v>
      </c>
      <c r="F375" s="110" t="s">
        <v>1955</v>
      </c>
      <c r="G375" s="33" t="s">
        <v>1427</v>
      </c>
      <c r="H375" s="44">
        <v>100</v>
      </c>
      <c r="I375" s="33">
        <v>710000000</v>
      </c>
      <c r="J375" s="33" t="s">
        <v>1195</v>
      </c>
      <c r="K375" s="33" t="s">
        <v>1448</v>
      </c>
      <c r="L375" s="33" t="s">
        <v>1195</v>
      </c>
      <c r="M375" s="45"/>
      <c r="N375" s="33" t="s">
        <v>1488</v>
      </c>
      <c r="O375" s="36" t="s">
        <v>2293</v>
      </c>
      <c r="P375" s="38"/>
      <c r="Q375" s="38"/>
      <c r="R375" s="37"/>
      <c r="S375" s="69"/>
      <c r="T375" s="49">
        <f>U375/1.12</f>
        <v>1474197.3214285714</v>
      </c>
      <c r="U375" s="37">
        <v>1651101</v>
      </c>
      <c r="V375" s="36" t="s">
        <v>1559</v>
      </c>
      <c r="W375" s="33">
        <v>2016</v>
      </c>
      <c r="X375" s="161"/>
    </row>
    <row r="376" spans="1:160" s="74" customFormat="1" ht="63.75" x14ac:dyDescent="0.25">
      <c r="A376" s="128" t="s">
        <v>1733</v>
      </c>
      <c r="B376" s="33" t="s">
        <v>182</v>
      </c>
      <c r="C376" s="34" t="s">
        <v>1048</v>
      </c>
      <c r="D376" s="34" t="s">
        <v>1956</v>
      </c>
      <c r="E376" s="34" t="s">
        <v>1957</v>
      </c>
      <c r="F376" s="34" t="s">
        <v>1958</v>
      </c>
      <c r="G376" s="33" t="s">
        <v>1427</v>
      </c>
      <c r="H376" s="44">
        <v>0</v>
      </c>
      <c r="I376" s="33">
        <v>710000000</v>
      </c>
      <c r="J376" s="33" t="s">
        <v>1195</v>
      </c>
      <c r="K376" s="78" t="s">
        <v>1431</v>
      </c>
      <c r="L376" s="33" t="s">
        <v>1195</v>
      </c>
      <c r="M376" s="33"/>
      <c r="N376" s="33" t="s">
        <v>1474</v>
      </c>
      <c r="O376" s="36" t="s">
        <v>2286</v>
      </c>
      <c r="P376" s="33"/>
      <c r="Q376" s="33"/>
      <c r="R376" s="37"/>
      <c r="S376" s="37"/>
      <c r="T376" s="48">
        <v>7000000</v>
      </c>
      <c r="U376" s="48">
        <v>7000000</v>
      </c>
      <c r="V376" s="33"/>
      <c r="W376" s="33">
        <v>2016</v>
      </c>
      <c r="X376" s="73" t="s">
        <v>2015</v>
      </c>
    </row>
    <row r="377" spans="1:160" s="41" customFormat="1" ht="102" x14ac:dyDescent="0.25">
      <c r="A377" s="128" t="s">
        <v>1734</v>
      </c>
      <c r="B377" s="33" t="s">
        <v>182</v>
      </c>
      <c r="C377" s="100" t="s">
        <v>1048</v>
      </c>
      <c r="D377" s="100" t="s">
        <v>1959</v>
      </c>
      <c r="E377" s="100" t="s">
        <v>1957</v>
      </c>
      <c r="F377" s="100" t="s">
        <v>1960</v>
      </c>
      <c r="G377" s="33" t="s">
        <v>1427</v>
      </c>
      <c r="H377" s="35">
        <v>0</v>
      </c>
      <c r="I377" s="33">
        <v>710000000</v>
      </c>
      <c r="J377" s="33" t="s">
        <v>1195</v>
      </c>
      <c r="K377" s="33" t="s">
        <v>1454</v>
      </c>
      <c r="L377" s="33" t="s">
        <v>1195</v>
      </c>
      <c r="M377" s="45"/>
      <c r="N377" s="33" t="s">
        <v>2652</v>
      </c>
      <c r="O377" s="36" t="s">
        <v>2286</v>
      </c>
      <c r="P377" s="33"/>
      <c r="Q377" s="33"/>
      <c r="R377" s="37"/>
      <c r="S377" s="37"/>
      <c r="T377" s="37">
        <v>0</v>
      </c>
      <c r="U377" s="37">
        <v>0</v>
      </c>
      <c r="V377" s="36"/>
      <c r="W377" s="33">
        <v>2016</v>
      </c>
      <c r="X377" s="173" t="s">
        <v>2540</v>
      </c>
    </row>
    <row r="378" spans="1:160" s="41" customFormat="1" ht="102" x14ac:dyDescent="0.25">
      <c r="A378" s="128" t="s">
        <v>2653</v>
      </c>
      <c r="B378" s="33" t="s">
        <v>182</v>
      </c>
      <c r="C378" s="100" t="s">
        <v>1048</v>
      </c>
      <c r="D378" s="100" t="s">
        <v>1959</v>
      </c>
      <c r="E378" s="100" t="s">
        <v>1957</v>
      </c>
      <c r="F378" s="100" t="s">
        <v>1960</v>
      </c>
      <c r="G378" s="33" t="s">
        <v>1427</v>
      </c>
      <c r="H378" s="35">
        <v>0</v>
      </c>
      <c r="I378" s="33">
        <v>710000000</v>
      </c>
      <c r="J378" s="33" t="s">
        <v>1195</v>
      </c>
      <c r="K378" s="33" t="s">
        <v>1454</v>
      </c>
      <c r="L378" s="33" t="s">
        <v>1195</v>
      </c>
      <c r="M378" s="45"/>
      <c r="N378" s="33" t="s">
        <v>2652</v>
      </c>
      <c r="O378" s="36" t="s">
        <v>2286</v>
      </c>
      <c r="P378" s="33"/>
      <c r="Q378" s="33"/>
      <c r="R378" s="37"/>
      <c r="S378" s="37"/>
      <c r="T378" s="37">
        <v>10380000</v>
      </c>
      <c r="U378" s="37">
        <v>10380000</v>
      </c>
      <c r="V378" s="36"/>
      <c r="W378" s="33">
        <v>2016</v>
      </c>
      <c r="X378" s="73" t="s">
        <v>2639</v>
      </c>
    </row>
    <row r="379" spans="1:160" s="74" customFormat="1" ht="89.25" x14ac:dyDescent="0.25">
      <c r="A379" s="128" t="s">
        <v>1735</v>
      </c>
      <c r="B379" s="33" t="s">
        <v>182</v>
      </c>
      <c r="C379" s="34" t="s">
        <v>1048</v>
      </c>
      <c r="D379" s="34" t="s">
        <v>1959</v>
      </c>
      <c r="E379" s="34" t="s">
        <v>1957</v>
      </c>
      <c r="F379" s="34" t="s">
        <v>1961</v>
      </c>
      <c r="G379" s="33" t="s">
        <v>1427</v>
      </c>
      <c r="H379" s="44">
        <v>0</v>
      </c>
      <c r="I379" s="33">
        <v>710000000</v>
      </c>
      <c r="J379" s="33" t="s">
        <v>1195</v>
      </c>
      <c r="K379" s="33" t="s">
        <v>1447</v>
      </c>
      <c r="L379" s="33" t="s">
        <v>1195</v>
      </c>
      <c r="M379" s="33"/>
      <c r="N379" s="33" t="s">
        <v>1464</v>
      </c>
      <c r="O379" s="36" t="s">
        <v>2286</v>
      </c>
      <c r="P379" s="33"/>
      <c r="Q379" s="33"/>
      <c r="R379" s="37"/>
      <c r="S379" s="37"/>
      <c r="T379" s="48">
        <v>1700000</v>
      </c>
      <c r="U379" s="48">
        <f>T379</f>
        <v>1700000</v>
      </c>
      <c r="V379" s="33"/>
      <c r="W379" s="33">
        <v>2016</v>
      </c>
      <c r="X379" s="73" t="s">
        <v>2015</v>
      </c>
    </row>
    <row r="380" spans="1:160" s="7" customFormat="1" ht="89.25" x14ac:dyDescent="0.2">
      <c r="A380" s="128" t="s">
        <v>1736</v>
      </c>
      <c r="B380" s="33" t="s">
        <v>182</v>
      </c>
      <c r="C380" s="34" t="s">
        <v>1048</v>
      </c>
      <c r="D380" s="34" t="s">
        <v>1959</v>
      </c>
      <c r="E380" s="34" t="s">
        <v>1957</v>
      </c>
      <c r="F380" s="34" t="s">
        <v>1962</v>
      </c>
      <c r="G380" s="33" t="s">
        <v>1427</v>
      </c>
      <c r="H380" s="44">
        <v>0</v>
      </c>
      <c r="I380" s="33">
        <v>710000000</v>
      </c>
      <c r="J380" s="33" t="s">
        <v>1195</v>
      </c>
      <c r="K380" s="76" t="s">
        <v>1441</v>
      </c>
      <c r="L380" s="33" t="s">
        <v>1195</v>
      </c>
      <c r="M380" s="33"/>
      <c r="N380" s="33" t="s">
        <v>1476</v>
      </c>
      <c r="O380" s="36" t="s">
        <v>2286</v>
      </c>
      <c r="P380" s="33"/>
      <c r="Q380" s="33"/>
      <c r="R380" s="37"/>
      <c r="S380" s="37"/>
      <c r="T380" s="48">
        <v>6500000</v>
      </c>
      <c r="U380" s="48">
        <f>T380</f>
        <v>6500000</v>
      </c>
      <c r="V380" s="33"/>
      <c r="W380" s="33">
        <v>2016</v>
      </c>
      <c r="X380" s="73" t="s">
        <v>2015</v>
      </c>
    </row>
    <row r="381" spans="1:160" s="7" customFormat="1" ht="63.75" x14ac:dyDescent="0.2">
      <c r="A381" s="128" t="s">
        <v>1737</v>
      </c>
      <c r="B381" s="33" t="s">
        <v>182</v>
      </c>
      <c r="C381" s="34" t="s">
        <v>1048</v>
      </c>
      <c r="D381" s="34" t="s">
        <v>1959</v>
      </c>
      <c r="E381" s="34" t="s">
        <v>1957</v>
      </c>
      <c r="F381" s="34" t="s">
        <v>1963</v>
      </c>
      <c r="G381" s="33" t="s">
        <v>1427</v>
      </c>
      <c r="H381" s="44">
        <v>0</v>
      </c>
      <c r="I381" s="33">
        <v>710000000</v>
      </c>
      <c r="J381" s="33" t="s">
        <v>1195</v>
      </c>
      <c r="K381" s="33" t="s">
        <v>1440</v>
      </c>
      <c r="L381" s="33" t="s">
        <v>1195</v>
      </c>
      <c r="M381" s="33"/>
      <c r="N381" s="33" t="s">
        <v>1469</v>
      </c>
      <c r="O381" s="36" t="s">
        <v>2286</v>
      </c>
      <c r="P381" s="33"/>
      <c r="Q381" s="33"/>
      <c r="R381" s="37"/>
      <c r="S381" s="37"/>
      <c r="T381" s="48">
        <v>3800000</v>
      </c>
      <c r="U381" s="48">
        <f>T381</f>
        <v>3800000</v>
      </c>
      <c r="V381" s="33"/>
      <c r="W381" s="33">
        <v>2016</v>
      </c>
      <c r="X381" s="73" t="s">
        <v>2015</v>
      </c>
    </row>
    <row r="382" spans="1:160" s="7" customFormat="1" ht="76.5" x14ac:dyDescent="0.2">
      <c r="A382" s="128" t="s">
        <v>1738</v>
      </c>
      <c r="B382" s="33" t="s">
        <v>182</v>
      </c>
      <c r="C382" s="34" t="s">
        <v>1056</v>
      </c>
      <c r="D382" s="34" t="s">
        <v>1067</v>
      </c>
      <c r="E382" s="34" t="s">
        <v>1067</v>
      </c>
      <c r="F382" s="34" t="s">
        <v>1964</v>
      </c>
      <c r="G382" s="33" t="s">
        <v>2236</v>
      </c>
      <c r="H382" s="164">
        <v>50</v>
      </c>
      <c r="I382" s="33">
        <v>710000000</v>
      </c>
      <c r="J382" s="33" t="s">
        <v>1195</v>
      </c>
      <c r="K382" s="42" t="s">
        <v>1436</v>
      </c>
      <c r="L382" s="33" t="s">
        <v>1202</v>
      </c>
      <c r="M382" s="33"/>
      <c r="N382" s="33" t="s">
        <v>1458</v>
      </c>
      <c r="O382" s="36" t="s">
        <v>2293</v>
      </c>
      <c r="P382" s="33"/>
      <c r="Q382" s="33"/>
      <c r="R382" s="37"/>
      <c r="S382" s="37"/>
      <c r="T382" s="49">
        <v>4914000</v>
      </c>
      <c r="U382" s="49">
        <v>5503680</v>
      </c>
      <c r="V382" s="36" t="s">
        <v>1561</v>
      </c>
      <c r="W382" s="33">
        <v>2016</v>
      </c>
      <c r="X382" s="161"/>
    </row>
    <row r="383" spans="1:160" s="7" customFormat="1" ht="76.5" x14ac:dyDescent="0.2">
      <c r="A383" s="128" t="s">
        <v>1739</v>
      </c>
      <c r="B383" s="33" t="s">
        <v>182</v>
      </c>
      <c r="C383" s="34" t="s">
        <v>1058</v>
      </c>
      <c r="D383" s="34" t="s">
        <v>1965</v>
      </c>
      <c r="E383" s="34" t="s">
        <v>1965</v>
      </c>
      <c r="F383" s="34" t="s">
        <v>1966</v>
      </c>
      <c r="G383" s="33" t="s">
        <v>1427</v>
      </c>
      <c r="H383" s="164">
        <v>50</v>
      </c>
      <c r="I383" s="33">
        <v>710000000</v>
      </c>
      <c r="J383" s="33" t="s">
        <v>1195</v>
      </c>
      <c r="K383" s="33" t="s">
        <v>1433</v>
      </c>
      <c r="L383" s="33" t="s">
        <v>1202</v>
      </c>
      <c r="M383" s="33"/>
      <c r="N383" s="33" t="s">
        <v>1487</v>
      </c>
      <c r="O383" s="36" t="s">
        <v>2295</v>
      </c>
      <c r="P383" s="33"/>
      <c r="Q383" s="33"/>
      <c r="R383" s="37"/>
      <c r="S383" s="37"/>
      <c r="T383" s="49">
        <v>600000</v>
      </c>
      <c r="U383" s="49">
        <v>600000</v>
      </c>
      <c r="V383" s="36" t="s">
        <v>1561</v>
      </c>
      <c r="W383" s="33">
        <v>2015</v>
      </c>
      <c r="X383" s="73" t="s">
        <v>2015</v>
      </c>
    </row>
    <row r="384" spans="1:160" s="7" customFormat="1" ht="76.5" x14ac:dyDescent="0.2">
      <c r="A384" s="128" t="s">
        <v>1740</v>
      </c>
      <c r="B384" s="33" t="s">
        <v>182</v>
      </c>
      <c r="C384" s="34" t="s">
        <v>1060</v>
      </c>
      <c r="D384" s="34" t="s">
        <v>1967</v>
      </c>
      <c r="E384" s="34" t="s">
        <v>1967</v>
      </c>
      <c r="F384" s="34" t="s">
        <v>1068</v>
      </c>
      <c r="G384" s="33" t="s">
        <v>2235</v>
      </c>
      <c r="H384" s="164">
        <v>50</v>
      </c>
      <c r="I384" s="33">
        <v>710000000</v>
      </c>
      <c r="J384" s="33" t="s">
        <v>1195</v>
      </c>
      <c r="K384" s="33" t="s">
        <v>1453</v>
      </c>
      <c r="L384" s="33" t="s">
        <v>1202</v>
      </c>
      <c r="M384" s="33"/>
      <c r="N384" s="33" t="s">
        <v>1484</v>
      </c>
      <c r="O384" s="36" t="s">
        <v>2295</v>
      </c>
      <c r="P384" s="33"/>
      <c r="Q384" s="33"/>
      <c r="R384" s="37"/>
      <c r="S384" s="37"/>
      <c r="T384" s="49">
        <v>15600000</v>
      </c>
      <c r="U384" s="49">
        <v>17472000</v>
      </c>
      <c r="V384" s="36" t="s">
        <v>1561</v>
      </c>
      <c r="W384" s="33">
        <v>2016</v>
      </c>
      <c r="X384" s="161"/>
    </row>
    <row r="385" spans="1:24" s="7" customFormat="1" ht="114.75" x14ac:dyDescent="0.2">
      <c r="A385" s="128" t="s">
        <v>1741</v>
      </c>
      <c r="B385" s="33" t="s">
        <v>182</v>
      </c>
      <c r="C385" s="34" t="s">
        <v>1063</v>
      </c>
      <c r="D385" s="34" t="s">
        <v>1968</v>
      </c>
      <c r="E385" s="34" t="s">
        <v>1969</v>
      </c>
      <c r="F385" s="34" t="s">
        <v>1970</v>
      </c>
      <c r="G385" s="33" t="s">
        <v>1427</v>
      </c>
      <c r="H385" s="164">
        <v>100</v>
      </c>
      <c r="I385" s="33">
        <v>710000000</v>
      </c>
      <c r="J385" s="33" t="s">
        <v>1195</v>
      </c>
      <c r="K385" s="33" t="s">
        <v>1450</v>
      </c>
      <c r="L385" s="33" t="s">
        <v>1202</v>
      </c>
      <c r="M385" s="33"/>
      <c r="N385" s="33" t="s">
        <v>1450</v>
      </c>
      <c r="O385" s="36" t="s">
        <v>2304</v>
      </c>
      <c r="P385" s="33"/>
      <c r="Q385" s="33"/>
      <c r="R385" s="37"/>
      <c r="S385" s="37"/>
      <c r="T385" s="49">
        <v>4160000</v>
      </c>
      <c r="U385" s="49">
        <v>4659200</v>
      </c>
      <c r="V385" s="36" t="s">
        <v>1561</v>
      </c>
      <c r="W385" s="33">
        <v>2016</v>
      </c>
      <c r="X385" s="161"/>
    </row>
    <row r="386" spans="1:24" s="7" customFormat="1" ht="114.75" x14ac:dyDescent="0.2">
      <c r="A386" s="71" t="s">
        <v>1742</v>
      </c>
      <c r="B386" s="33" t="s">
        <v>182</v>
      </c>
      <c r="C386" s="34" t="s">
        <v>1063</v>
      </c>
      <c r="D386" s="34" t="s">
        <v>1968</v>
      </c>
      <c r="E386" s="34" t="s">
        <v>1969</v>
      </c>
      <c r="F386" s="34" t="s">
        <v>1971</v>
      </c>
      <c r="G386" s="33" t="s">
        <v>1427</v>
      </c>
      <c r="H386" s="164">
        <v>100</v>
      </c>
      <c r="I386" s="33">
        <v>710000000</v>
      </c>
      <c r="J386" s="33" t="s">
        <v>1195</v>
      </c>
      <c r="K386" s="33" t="s">
        <v>1446</v>
      </c>
      <c r="L386" s="33" t="s">
        <v>1200</v>
      </c>
      <c r="M386" s="33"/>
      <c r="N386" s="33" t="s">
        <v>1446</v>
      </c>
      <c r="O386" s="36" t="s">
        <v>2304</v>
      </c>
      <c r="P386" s="33"/>
      <c r="Q386" s="33"/>
      <c r="R386" s="37"/>
      <c r="S386" s="37"/>
      <c r="T386" s="49">
        <v>104000</v>
      </c>
      <c r="U386" s="49">
        <v>104000</v>
      </c>
      <c r="V386" s="36" t="s">
        <v>1561</v>
      </c>
      <c r="W386" s="33">
        <v>2016</v>
      </c>
      <c r="X386" s="73" t="s">
        <v>2015</v>
      </c>
    </row>
    <row r="387" spans="1:24" s="41" customFormat="1" ht="76.5" x14ac:dyDescent="0.25">
      <c r="A387" s="128" t="s">
        <v>1743</v>
      </c>
      <c r="B387" s="33" t="s">
        <v>182</v>
      </c>
      <c r="C387" s="100" t="s">
        <v>154</v>
      </c>
      <c r="D387" s="100" t="s">
        <v>1074</v>
      </c>
      <c r="E387" s="100" t="s">
        <v>1075</v>
      </c>
      <c r="F387" s="100" t="s">
        <v>1076</v>
      </c>
      <c r="G387" s="33" t="s">
        <v>2235</v>
      </c>
      <c r="H387" s="35">
        <v>65</v>
      </c>
      <c r="I387" s="33">
        <v>710000000</v>
      </c>
      <c r="J387" s="33" t="s">
        <v>1195</v>
      </c>
      <c r="K387" s="33" t="s">
        <v>1445</v>
      </c>
      <c r="L387" s="33" t="s">
        <v>1202</v>
      </c>
      <c r="M387" s="45"/>
      <c r="N387" s="33" t="s">
        <v>1462</v>
      </c>
      <c r="O387" s="36" t="s">
        <v>2295</v>
      </c>
      <c r="P387" s="33"/>
      <c r="Q387" s="33"/>
      <c r="R387" s="37"/>
      <c r="S387" s="37"/>
      <c r="T387" s="37">
        <v>0</v>
      </c>
      <c r="U387" s="37">
        <v>0</v>
      </c>
      <c r="V387" s="36"/>
      <c r="W387" s="33">
        <v>2016</v>
      </c>
      <c r="X387" s="173" t="s">
        <v>2540</v>
      </c>
    </row>
    <row r="388" spans="1:24" s="41" customFormat="1" ht="76.5" x14ac:dyDescent="0.25">
      <c r="A388" s="128" t="s">
        <v>2654</v>
      </c>
      <c r="B388" s="33" t="s">
        <v>182</v>
      </c>
      <c r="C388" s="100" t="s">
        <v>154</v>
      </c>
      <c r="D388" s="100" t="s">
        <v>1074</v>
      </c>
      <c r="E388" s="100" t="s">
        <v>1075</v>
      </c>
      <c r="F388" s="100" t="s">
        <v>1076</v>
      </c>
      <c r="G388" s="33" t="s">
        <v>2235</v>
      </c>
      <c r="H388" s="35">
        <v>65</v>
      </c>
      <c r="I388" s="33">
        <v>710000000</v>
      </c>
      <c r="J388" s="33" t="s">
        <v>1195</v>
      </c>
      <c r="K388" s="33" t="s">
        <v>1456</v>
      </c>
      <c r="L388" s="33" t="s">
        <v>1202</v>
      </c>
      <c r="M388" s="45"/>
      <c r="N388" s="33" t="s">
        <v>1479</v>
      </c>
      <c r="O388" s="36" t="s">
        <v>2295</v>
      </c>
      <c r="P388" s="33"/>
      <c r="Q388" s="33"/>
      <c r="R388" s="37"/>
      <c r="S388" s="37"/>
      <c r="T388" s="37">
        <v>5550178.5714285709</v>
      </c>
      <c r="U388" s="37">
        <v>6216200</v>
      </c>
      <c r="V388" s="36"/>
      <c r="W388" s="33">
        <v>2016</v>
      </c>
      <c r="X388" s="73" t="s">
        <v>2397</v>
      </c>
    </row>
    <row r="389" spans="1:24" s="41" customFormat="1" ht="76.5" x14ac:dyDescent="0.25">
      <c r="A389" s="128" t="s">
        <v>1744</v>
      </c>
      <c r="B389" s="33" t="s">
        <v>182</v>
      </c>
      <c r="C389" s="100" t="s">
        <v>1070</v>
      </c>
      <c r="D389" s="100" t="s">
        <v>1077</v>
      </c>
      <c r="E389" s="100" t="s">
        <v>1077</v>
      </c>
      <c r="F389" s="100" t="s">
        <v>1078</v>
      </c>
      <c r="G389" s="33" t="s">
        <v>2235</v>
      </c>
      <c r="H389" s="35">
        <v>65</v>
      </c>
      <c r="I389" s="33">
        <v>710000000</v>
      </c>
      <c r="J389" s="33" t="s">
        <v>1195</v>
      </c>
      <c r="K389" s="33" t="s">
        <v>1445</v>
      </c>
      <c r="L389" s="33" t="s">
        <v>1202</v>
      </c>
      <c r="M389" s="45"/>
      <c r="N389" s="33" t="s">
        <v>1460</v>
      </c>
      <c r="O389" s="36" t="s">
        <v>2295</v>
      </c>
      <c r="P389" s="33"/>
      <c r="Q389" s="33"/>
      <c r="R389" s="37"/>
      <c r="S389" s="37"/>
      <c r="T389" s="37">
        <v>0</v>
      </c>
      <c r="U389" s="37">
        <v>0</v>
      </c>
      <c r="V389" s="36"/>
      <c r="W389" s="33">
        <v>2016</v>
      </c>
      <c r="X389" s="173" t="s">
        <v>2540</v>
      </c>
    </row>
    <row r="390" spans="1:24" s="41" customFormat="1" ht="76.5" x14ac:dyDescent="0.25">
      <c r="A390" s="128" t="s">
        <v>2655</v>
      </c>
      <c r="B390" s="33" t="s">
        <v>182</v>
      </c>
      <c r="C390" s="100" t="s">
        <v>1070</v>
      </c>
      <c r="D390" s="100" t="s">
        <v>1077</v>
      </c>
      <c r="E390" s="100" t="s">
        <v>1077</v>
      </c>
      <c r="F390" s="100" t="s">
        <v>1078</v>
      </c>
      <c r="G390" s="33" t="s">
        <v>2235</v>
      </c>
      <c r="H390" s="35">
        <v>65</v>
      </c>
      <c r="I390" s="33">
        <v>710000000</v>
      </c>
      <c r="J390" s="33" t="s">
        <v>1195</v>
      </c>
      <c r="K390" s="33" t="s">
        <v>1456</v>
      </c>
      <c r="L390" s="33" t="s">
        <v>1202</v>
      </c>
      <c r="M390" s="45"/>
      <c r="N390" s="33" t="s">
        <v>1479</v>
      </c>
      <c r="O390" s="36" t="s">
        <v>2295</v>
      </c>
      <c r="P390" s="33"/>
      <c r="Q390" s="33"/>
      <c r="R390" s="37"/>
      <c r="S390" s="37"/>
      <c r="T390" s="37">
        <v>8035714.2857142845</v>
      </c>
      <c r="U390" s="37">
        <v>9000000</v>
      </c>
      <c r="V390" s="36"/>
      <c r="W390" s="33">
        <v>2016</v>
      </c>
      <c r="X390" s="73" t="s">
        <v>2397</v>
      </c>
    </row>
    <row r="391" spans="1:24" s="41" customFormat="1" ht="76.5" x14ac:dyDescent="0.25">
      <c r="A391" s="128" t="s">
        <v>1745</v>
      </c>
      <c r="B391" s="33" t="s">
        <v>182</v>
      </c>
      <c r="C391" s="100" t="s">
        <v>1070</v>
      </c>
      <c r="D391" s="100" t="s">
        <v>1077</v>
      </c>
      <c r="E391" s="100" t="s">
        <v>1077</v>
      </c>
      <c r="F391" s="100" t="s">
        <v>1079</v>
      </c>
      <c r="G391" s="33" t="s">
        <v>2235</v>
      </c>
      <c r="H391" s="35">
        <v>65</v>
      </c>
      <c r="I391" s="33">
        <v>710000000</v>
      </c>
      <c r="J391" s="33" t="s">
        <v>1195</v>
      </c>
      <c r="K391" s="33" t="s">
        <v>1445</v>
      </c>
      <c r="L391" s="33" t="s">
        <v>1202</v>
      </c>
      <c r="M391" s="45"/>
      <c r="N391" s="33" t="s">
        <v>1460</v>
      </c>
      <c r="O391" s="36" t="s">
        <v>2295</v>
      </c>
      <c r="P391" s="33"/>
      <c r="Q391" s="33"/>
      <c r="R391" s="37"/>
      <c r="S391" s="37"/>
      <c r="T391" s="37">
        <v>0</v>
      </c>
      <c r="U391" s="37">
        <v>0</v>
      </c>
      <c r="V391" s="36"/>
      <c r="W391" s="33">
        <v>2016</v>
      </c>
      <c r="X391" s="173" t="s">
        <v>2540</v>
      </c>
    </row>
    <row r="392" spans="1:24" s="41" customFormat="1" ht="76.5" x14ac:dyDescent="0.25">
      <c r="A392" s="128" t="s">
        <v>2656</v>
      </c>
      <c r="B392" s="33" t="s">
        <v>182</v>
      </c>
      <c r="C392" s="100" t="s">
        <v>1070</v>
      </c>
      <c r="D392" s="100" t="s">
        <v>1077</v>
      </c>
      <c r="E392" s="100" t="s">
        <v>1077</v>
      </c>
      <c r="F392" s="100" t="s">
        <v>1079</v>
      </c>
      <c r="G392" s="33" t="s">
        <v>1427</v>
      </c>
      <c r="H392" s="35">
        <v>65</v>
      </c>
      <c r="I392" s="33">
        <v>710000000</v>
      </c>
      <c r="J392" s="33" t="s">
        <v>1195</v>
      </c>
      <c r="K392" s="33" t="s">
        <v>1456</v>
      </c>
      <c r="L392" s="33" t="s">
        <v>1202</v>
      </c>
      <c r="M392" s="45"/>
      <c r="N392" s="33" t="s">
        <v>1479</v>
      </c>
      <c r="O392" s="36" t="s">
        <v>2657</v>
      </c>
      <c r="P392" s="33"/>
      <c r="Q392" s="33"/>
      <c r="R392" s="37"/>
      <c r="S392" s="37"/>
      <c r="T392" s="37">
        <v>23749999.999999996</v>
      </c>
      <c r="U392" s="37">
        <v>26600000</v>
      </c>
      <c r="V392" s="36"/>
      <c r="W392" s="33">
        <v>2016</v>
      </c>
      <c r="X392" s="173" t="s">
        <v>2458</v>
      </c>
    </row>
    <row r="393" spans="1:24" s="7" customFormat="1" ht="51" x14ac:dyDescent="0.2">
      <c r="A393" s="128" t="s">
        <v>1746</v>
      </c>
      <c r="B393" s="33" t="s">
        <v>182</v>
      </c>
      <c r="C393" s="34" t="s">
        <v>1080</v>
      </c>
      <c r="D393" s="34" t="s">
        <v>1972</v>
      </c>
      <c r="E393" s="34" t="s">
        <v>1972</v>
      </c>
      <c r="F393" s="34" t="s">
        <v>1085</v>
      </c>
      <c r="G393" s="33" t="s">
        <v>1427</v>
      </c>
      <c r="H393" s="164">
        <v>100</v>
      </c>
      <c r="I393" s="33">
        <v>710000000</v>
      </c>
      <c r="J393" s="33" t="s">
        <v>1195</v>
      </c>
      <c r="K393" s="33" t="s">
        <v>1446</v>
      </c>
      <c r="L393" s="33" t="s">
        <v>1202</v>
      </c>
      <c r="M393" s="33"/>
      <c r="N393" s="33" t="s">
        <v>1483</v>
      </c>
      <c r="O393" s="36" t="s">
        <v>2286</v>
      </c>
      <c r="P393" s="33"/>
      <c r="Q393" s="33"/>
      <c r="R393" s="37"/>
      <c r="S393" s="37"/>
      <c r="T393" s="49">
        <v>15000000</v>
      </c>
      <c r="U393" s="49">
        <v>15000000</v>
      </c>
      <c r="V393" s="36" t="s">
        <v>1561</v>
      </c>
      <c r="W393" s="33">
        <v>2016</v>
      </c>
      <c r="X393" s="73" t="s">
        <v>2015</v>
      </c>
    </row>
    <row r="394" spans="1:24" s="7" customFormat="1" ht="63.75" x14ac:dyDescent="0.2">
      <c r="A394" s="128" t="s">
        <v>1747</v>
      </c>
      <c r="B394" s="33" t="s">
        <v>182</v>
      </c>
      <c r="C394" s="34" t="s">
        <v>1048</v>
      </c>
      <c r="D394" s="34" t="s">
        <v>1973</v>
      </c>
      <c r="E394" s="34" t="s">
        <v>1957</v>
      </c>
      <c r="F394" s="100" t="s">
        <v>1099</v>
      </c>
      <c r="G394" s="33" t="s">
        <v>1427</v>
      </c>
      <c r="H394" s="164">
        <v>0</v>
      </c>
      <c r="I394" s="33">
        <v>710000000</v>
      </c>
      <c r="J394" s="33" t="s">
        <v>1195</v>
      </c>
      <c r="K394" s="33" t="s">
        <v>1432</v>
      </c>
      <c r="L394" s="33" t="s">
        <v>1202</v>
      </c>
      <c r="M394" s="33"/>
      <c r="N394" s="33" t="s">
        <v>1432</v>
      </c>
      <c r="O394" s="36" t="s">
        <v>2286</v>
      </c>
      <c r="P394" s="33"/>
      <c r="Q394" s="33"/>
      <c r="R394" s="37"/>
      <c r="S394" s="37"/>
      <c r="T394" s="49">
        <v>5868000</v>
      </c>
      <c r="U394" s="49">
        <v>5868000</v>
      </c>
      <c r="V394" s="33"/>
      <c r="W394" s="33">
        <v>2016</v>
      </c>
      <c r="X394" s="73" t="s">
        <v>2015</v>
      </c>
    </row>
    <row r="395" spans="1:24" s="7" customFormat="1" ht="63.75" x14ac:dyDescent="0.2">
      <c r="A395" s="128" t="s">
        <v>1748</v>
      </c>
      <c r="B395" s="33" t="s">
        <v>182</v>
      </c>
      <c r="C395" s="34" t="s">
        <v>1048</v>
      </c>
      <c r="D395" s="34" t="s">
        <v>1973</v>
      </c>
      <c r="E395" s="34" t="s">
        <v>1957</v>
      </c>
      <c r="F395" s="34" t="s">
        <v>2017</v>
      </c>
      <c r="G395" s="33" t="s">
        <v>1427</v>
      </c>
      <c r="H395" s="164">
        <v>0</v>
      </c>
      <c r="I395" s="33">
        <v>710000000</v>
      </c>
      <c r="J395" s="33" t="s">
        <v>1195</v>
      </c>
      <c r="K395" s="33" t="s">
        <v>1440</v>
      </c>
      <c r="L395" s="33" t="s">
        <v>1202</v>
      </c>
      <c r="M395" s="33"/>
      <c r="N395" s="33" t="s">
        <v>1459</v>
      </c>
      <c r="O395" s="36" t="s">
        <v>2286</v>
      </c>
      <c r="P395" s="33"/>
      <c r="Q395" s="33"/>
      <c r="R395" s="37"/>
      <c r="S395" s="37"/>
      <c r="T395" s="49">
        <v>700000</v>
      </c>
      <c r="U395" s="49">
        <v>700000</v>
      </c>
      <c r="V395" s="33"/>
      <c r="W395" s="33">
        <v>2016</v>
      </c>
      <c r="X395" s="73" t="s">
        <v>2015</v>
      </c>
    </row>
    <row r="396" spans="1:24" s="7" customFormat="1" ht="63.75" x14ac:dyDescent="0.2">
      <c r="A396" s="128" t="s">
        <v>1749</v>
      </c>
      <c r="B396" s="33" t="s">
        <v>182</v>
      </c>
      <c r="C396" s="34" t="s">
        <v>1048</v>
      </c>
      <c r="D396" s="34" t="s">
        <v>1973</v>
      </c>
      <c r="E396" s="34" t="s">
        <v>1957</v>
      </c>
      <c r="F396" s="34" t="s">
        <v>2018</v>
      </c>
      <c r="G396" s="33" t="s">
        <v>1427</v>
      </c>
      <c r="H396" s="164">
        <v>0</v>
      </c>
      <c r="I396" s="33">
        <v>710000000</v>
      </c>
      <c r="J396" s="33" t="s">
        <v>1195</v>
      </c>
      <c r="K396" s="101" t="s">
        <v>1449</v>
      </c>
      <c r="L396" s="33" t="s">
        <v>1202</v>
      </c>
      <c r="M396" s="33"/>
      <c r="N396" s="33" t="s">
        <v>1464</v>
      </c>
      <c r="O396" s="36" t="s">
        <v>2286</v>
      </c>
      <c r="P396" s="33"/>
      <c r="Q396" s="33"/>
      <c r="R396" s="37"/>
      <c r="S396" s="37"/>
      <c r="T396" s="49">
        <v>800000</v>
      </c>
      <c r="U396" s="49">
        <v>800000</v>
      </c>
      <c r="V396" s="33"/>
      <c r="W396" s="33">
        <v>2016</v>
      </c>
      <c r="X396" s="73" t="s">
        <v>2015</v>
      </c>
    </row>
    <row r="397" spans="1:24" s="7" customFormat="1" ht="63.75" x14ac:dyDescent="0.2">
      <c r="A397" s="128" t="s">
        <v>1750</v>
      </c>
      <c r="B397" s="33" t="s">
        <v>182</v>
      </c>
      <c r="C397" s="34" t="s">
        <v>1048</v>
      </c>
      <c r="D397" s="34" t="s">
        <v>1973</v>
      </c>
      <c r="E397" s="34" t="s">
        <v>1957</v>
      </c>
      <c r="F397" s="34" t="s">
        <v>2019</v>
      </c>
      <c r="G397" s="33" t="s">
        <v>1427</v>
      </c>
      <c r="H397" s="164">
        <v>0</v>
      </c>
      <c r="I397" s="33">
        <v>710000000</v>
      </c>
      <c r="J397" s="33" t="s">
        <v>1195</v>
      </c>
      <c r="K397" s="33" t="s">
        <v>1454</v>
      </c>
      <c r="L397" s="33" t="s">
        <v>1202</v>
      </c>
      <c r="M397" s="33"/>
      <c r="N397" s="33" t="s">
        <v>1477</v>
      </c>
      <c r="O397" s="36" t="s">
        <v>2286</v>
      </c>
      <c r="P397" s="33"/>
      <c r="Q397" s="33"/>
      <c r="R397" s="37"/>
      <c r="S397" s="37"/>
      <c r="T397" s="49">
        <v>6500000</v>
      </c>
      <c r="U397" s="49">
        <v>6500000</v>
      </c>
      <c r="V397" s="33"/>
      <c r="W397" s="33">
        <v>2016</v>
      </c>
      <c r="X397" s="73" t="s">
        <v>2015</v>
      </c>
    </row>
    <row r="398" spans="1:24" s="90" customFormat="1" ht="114.75" x14ac:dyDescent="0.25">
      <c r="A398" s="128" t="s">
        <v>1751</v>
      </c>
      <c r="B398" s="33" t="s">
        <v>182</v>
      </c>
      <c r="C398" s="34" t="s">
        <v>1063</v>
      </c>
      <c r="D398" s="34" t="s">
        <v>1100</v>
      </c>
      <c r="E398" s="34" t="s">
        <v>1101</v>
      </c>
      <c r="F398" s="100" t="s">
        <v>1102</v>
      </c>
      <c r="G398" s="33" t="s">
        <v>1427</v>
      </c>
      <c r="H398" s="164">
        <v>0</v>
      </c>
      <c r="I398" s="33">
        <v>710000000</v>
      </c>
      <c r="J398" s="33" t="s">
        <v>1195</v>
      </c>
      <c r="K398" s="33" t="s">
        <v>1437</v>
      </c>
      <c r="L398" s="45" t="s">
        <v>1205</v>
      </c>
      <c r="M398" s="33"/>
      <c r="N398" s="33" t="s">
        <v>1450</v>
      </c>
      <c r="O398" s="36" t="s">
        <v>2286</v>
      </c>
      <c r="P398" s="33"/>
      <c r="Q398" s="33"/>
      <c r="R398" s="37"/>
      <c r="S398" s="37"/>
      <c r="T398" s="49">
        <v>1437150</v>
      </c>
      <c r="U398" s="49">
        <v>1437150</v>
      </c>
      <c r="V398" s="33"/>
      <c r="W398" s="33">
        <v>2016</v>
      </c>
      <c r="X398" s="73" t="s">
        <v>2015</v>
      </c>
    </row>
    <row r="399" spans="1:24" s="7" customFormat="1" ht="114.75" x14ac:dyDescent="0.2">
      <c r="A399" s="128" t="s">
        <v>1752</v>
      </c>
      <c r="B399" s="33" t="s">
        <v>182</v>
      </c>
      <c r="C399" s="34" t="s">
        <v>1063</v>
      </c>
      <c r="D399" s="34" t="s">
        <v>1100</v>
      </c>
      <c r="E399" s="34" t="s">
        <v>1101</v>
      </c>
      <c r="F399" s="34" t="s">
        <v>1103</v>
      </c>
      <c r="G399" s="33" t="s">
        <v>1427</v>
      </c>
      <c r="H399" s="164">
        <v>0</v>
      </c>
      <c r="I399" s="33">
        <v>710000000</v>
      </c>
      <c r="J399" s="33" t="s">
        <v>1195</v>
      </c>
      <c r="K399" s="92" t="s">
        <v>1456</v>
      </c>
      <c r="L399" s="33" t="s">
        <v>1199</v>
      </c>
      <c r="M399" s="33"/>
      <c r="N399" s="78" t="s">
        <v>1430</v>
      </c>
      <c r="O399" s="36" t="s">
        <v>2286</v>
      </c>
      <c r="P399" s="33"/>
      <c r="Q399" s="33"/>
      <c r="R399" s="37"/>
      <c r="S399" s="37"/>
      <c r="T399" s="49">
        <v>735300</v>
      </c>
      <c r="U399" s="49">
        <v>735300</v>
      </c>
      <c r="V399" s="33"/>
      <c r="W399" s="33">
        <v>2016</v>
      </c>
      <c r="X399" s="73" t="s">
        <v>2015</v>
      </c>
    </row>
    <row r="400" spans="1:24" s="7" customFormat="1" ht="114.75" x14ac:dyDescent="0.2">
      <c r="A400" s="128" t="s">
        <v>1753</v>
      </c>
      <c r="B400" s="33" t="s">
        <v>182</v>
      </c>
      <c r="C400" s="100" t="s">
        <v>1166</v>
      </c>
      <c r="D400" s="113" t="s">
        <v>1170</v>
      </c>
      <c r="E400" s="113" t="s">
        <v>1171</v>
      </c>
      <c r="F400" s="113" t="s">
        <v>1172</v>
      </c>
      <c r="G400" s="33" t="s">
        <v>2235</v>
      </c>
      <c r="H400" s="44">
        <v>100</v>
      </c>
      <c r="I400" s="33">
        <v>710000000</v>
      </c>
      <c r="J400" s="33" t="s">
        <v>1195</v>
      </c>
      <c r="K400" s="33" t="s">
        <v>1450</v>
      </c>
      <c r="L400" s="33" t="s">
        <v>1195</v>
      </c>
      <c r="M400" s="38"/>
      <c r="N400" s="33" t="s">
        <v>1488</v>
      </c>
      <c r="O400" s="36" t="s">
        <v>2301</v>
      </c>
      <c r="P400" s="38"/>
      <c r="Q400" s="38"/>
      <c r="R400" s="69"/>
      <c r="S400" s="49"/>
      <c r="T400" s="69">
        <v>4999999.9999999991</v>
      </c>
      <c r="U400" s="49">
        <v>5600000</v>
      </c>
      <c r="V400" s="75"/>
      <c r="W400" s="38">
        <v>2016</v>
      </c>
      <c r="X400" s="161"/>
    </row>
    <row r="401" spans="1:97" s="7" customFormat="1" ht="52.5" customHeight="1" x14ac:dyDescent="0.2">
      <c r="A401" s="128" t="s">
        <v>1754</v>
      </c>
      <c r="B401" s="33" t="s">
        <v>182</v>
      </c>
      <c r="C401" s="34" t="s">
        <v>1104</v>
      </c>
      <c r="D401" s="157" t="s">
        <v>1974</v>
      </c>
      <c r="E401" s="157" t="s">
        <v>1974</v>
      </c>
      <c r="F401" s="157" t="s">
        <v>1975</v>
      </c>
      <c r="G401" s="33" t="s">
        <v>1427</v>
      </c>
      <c r="H401" s="164">
        <v>70</v>
      </c>
      <c r="I401" s="33">
        <v>710000000</v>
      </c>
      <c r="J401" s="33" t="s">
        <v>1195</v>
      </c>
      <c r="K401" s="78" t="s">
        <v>1451</v>
      </c>
      <c r="L401" s="33" t="s">
        <v>1202</v>
      </c>
      <c r="M401" s="33"/>
      <c r="N401" s="33" t="s">
        <v>1488</v>
      </c>
      <c r="O401" s="36" t="s">
        <v>2293</v>
      </c>
      <c r="P401" s="33"/>
      <c r="Q401" s="33"/>
      <c r="R401" s="37"/>
      <c r="S401" s="37"/>
      <c r="T401" s="49">
        <v>7000000</v>
      </c>
      <c r="U401" s="49">
        <v>7840000</v>
      </c>
      <c r="V401" s="33"/>
      <c r="W401" s="33">
        <v>2016</v>
      </c>
      <c r="X401" s="161"/>
      <c r="Y401" s="74"/>
      <c r="Z401" s="82"/>
      <c r="AA401" s="83"/>
      <c r="AB401" s="83"/>
      <c r="AC401" s="83"/>
      <c r="AD401" s="82"/>
      <c r="AE401" s="84"/>
      <c r="AF401" s="74"/>
      <c r="AG401" s="74"/>
      <c r="AH401" s="74"/>
      <c r="AI401" s="82"/>
      <c r="AJ401" s="74"/>
      <c r="AK401" s="74"/>
      <c r="AL401" s="85"/>
      <c r="AM401" s="82"/>
      <c r="AN401" s="82"/>
      <c r="AO401" s="86"/>
      <c r="AP401" s="86"/>
      <c r="AQ401" s="87"/>
      <c r="AR401" s="87"/>
      <c r="AS401" s="82"/>
      <c r="AT401" s="88"/>
      <c r="AU401" s="74"/>
      <c r="AV401" s="74"/>
      <c r="AW401" s="82"/>
      <c r="AX401" s="22"/>
      <c r="AY401" s="74"/>
      <c r="AZ401" s="82"/>
      <c r="BA401" s="83"/>
      <c r="BB401" s="83"/>
      <c r="BC401" s="83"/>
      <c r="BD401" s="82"/>
      <c r="BE401" s="84"/>
      <c r="BF401" s="74"/>
      <c r="BG401" s="74"/>
      <c r="BH401" s="74"/>
      <c r="BI401" s="82"/>
      <c r="BJ401" s="74"/>
      <c r="BK401" s="74"/>
      <c r="BL401" s="85"/>
      <c r="BM401" s="82"/>
      <c r="BN401" s="82"/>
      <c r="BO401" s="86"/>
      <c r="BP401" s="86"/>
      <c r="BQ401" s="87"/>
      <c r="BR401" s="87"/>
      <c r="BS401" s="82"/>
      <c r="BT401" s="88"/>
      <c r="BU401" s="74"/>
      <c r="BV401" s="74"/>
      <c r="BW401" s="82"/>
      <c r="BX401" s="22"/>
      <c r="BY401" s="74"/>
      <c r="BZ401" s="82"/>
      <c r="CA401" s="83"/>
      <c r="CB401" s="83"/>
      <c r="CC401" s="83"/>
      <c r="CD401" s="82"/>
      <c r="CE401" s="84"/>
      <c r="CF401" s="74"/>
      <c r="CG401" s="74"/>
      <c r="CH401" s="74"/>
      <c r="CI401" s="82"/>
      <c r="CJ401" s="74"/>
      <c r="CK401" s="74"/>
      <c r="CL401" s="85"/>
      <c r="CM401" s="82"/>
      <c r="CN401" s="82"/>
      <c r="CO401" s="86"/>
      <c r="CP401" s="86"/>
      <c r="CQ401" s="87"/>
      <c r="CR401" s="87"/>
      <c r="CS401" s="82"/>
    </row>
    <row r="402" spans="1:97" s="41" customFormat="1" ht="76.5" x14ac:dyDescent="0.25">
      <c r="A402" s="128" t="s">
        <v>1755</v>
      </c>
      <c r="B402" s="33" t="s">
        <v>182</v>
      </c>
      <c r="C402" s="34" t="s">
        <v>1107</v>
      </c>
      <c r="D402" s="157" t="s">
        <v>1976</v>
      </c>
      <c r="E402" s="157" t="s">
        <v>1976</v>
      </c>
      <c r="F402" s="158"/>
      <c r="G402" s="33" t="s">
        <v>1427</v>
      </c>
      <c r="H402" s="164">
        <v>100</v>
      </c>
      <c r="I402" s="33">
        <v>710000000</v>
      </c>
      <c r="J402" s="33" t="s">
        <v>1195</v>
      </c>
      <c r="K402" s="33" t="s">
        <v>1453</v>
      </c>
      <c r="L402" s="33" t="s">
        <v>1195</v>
      </c>
      <c r="M402" s="33"/>
      <c r="N402" s="33" t="s">
        <v>1487</v>
      </c>
      <c r="O402" s="36" t="s">
        <v>2293</v>
      </c>
      <c r="P402" s="33"/>
      <c r="Q402" s="33"/>
      <c r="R402" s="37"/>
      <c r="S402" s="37"/>
      <c r="T402" s="49">
        <v>0</v>
      </c>
      <c r="U402" s="49">
        <v>0</v>
      </c>
      <c r="V402" s="36" t="s">
        <v>1559</v>
      </c>
      <c r="W402" s="33">
        <v>2016</v>
      </c>
      <c r="X402" s="173" t="s">
        <v>2540</v>
      </c>
    </row>
    <row r="403" spans="1:97" s="41" customFormat="1" ht="76.5" x14ac:dyDescent="0.25">
      <c r="A403" s="128" t="s">
        <v>2658</v>
      </c>
      <c r="B403" s="33" t="s">
        <v>182</v>
      </c>
      <c r="C403" s="34" t="s">
        <v>1107</v>
      </c>
      <c r="D403" s="100" t="s">
        <v>1976</v>
      </c>
      <c r="E403" s="100" t="s">
        <v>1976</v>
      </c>
      <c r="F403" s="158"/>
      <c r="G403" s="33" t="s">
        <v>1427</v>
      </c>
      <c r="H403" s="164">
        <v>100</v>
      </c>
      <c r="I403" s="33">
        <v>710000000</v>
      </c>
      <c r="J403" s="33" t="s">
        <v>1195</v>
      </c>
      <c r="K403" s="33" t="s">
        <v>1452</v>
      </c>
      <c r="L403" s="33" t="s">
        <v>1195</v>
      </c>
      <c r="M403" s="33"/>
      <c r="N403" s="33" t="s">
        <v>1487</v>
      </c>
      <c r="O403" s="36" t="s">
        <v>2293</v>
      </c>
      <c r="P403" s="33"/>
      <c r="Q403" s="33"/>
      <c r="R403" s="37"/>
      <c r="S403" s="37"/>
      <c r="T403" s="49">
        <v>0</v>
      </c>
      <c r="U403" s="49">
        <v>0</v>
      </c>
      <c r="V403" s="36" t="s">
        <v>1559</v>
      </c>
      <c r="W403" s="33">
        <v>2016</v>
      </c>
      <c r="X403" s="132" t="s">
        <v>2814</v>
      </c>
    </row>
    <row r="404" spans="1:97" s="41" customFormat="1" ht="76.5" x14ac:dyDescent="0.25">
      <c r="A404" s="128" t="s">
        <v>2842</v>
      </c>
      <c r="B404" s="33" t="s">
        <v>182</v>
      </c>
      <c r="C404" s="34" t="s">
        <v>1107</v>
      </c>
      <c r="D404" s="100" t="s">
        <v>1976</v>
      </c>
      <c r="E404" s="100" t="s">
        <v>1976</v>
      </c>
      <c r="F404" s="158"/>
      <c r="G404" s="33" t="s">
        <v>1427</v>
      </c>
      <c r="H404" s="164">
        <v>100</v>
      </c>
      <c r="I404" s="33">
        <v>710000000</v>
      </c>
      <c r="J404" s="33" t="s">
        <v>1195</v>
      </c>
      <c r="K404" s="33" t="s">
        <v>1443</v>
      </c>
      <c r="L404" s="33" t="s">
        <v>1195</v>
      </c>
      <c r="M404" s="33"/>
      <c r="N404" s="33" t="s">
        <v>1487</v>
      </c>
      <c r="O404" s="36" t="s">
        <v>2293</v>
      </c>
      <c r="P404" s="33"/>
      <c r="Q404" s="33"/>
      <c r="R404" s="37"/>
      <c r="S404" s="37"/>
      <c r="T404" s="49">
        <v>1030421698.125</v>
      </c>
      <c r="U404" s="49">
        <v>1154072301.9000001</v>
      </c>
      <c r="V404" s="36" t="s">
        <v>1559</v>
      </c>
      <c r="W404" s="33">
        <v>2016</v>
      </c>
      <c r="X404" s="173" t="s">
        <v>2780</v>
      </c>
    </row>
    <row r="405" spans="1:97" s="27" customFormat="1" ht="51" x14ac:dyDescent="0.2">
      <c r="A405" s="128" t="s">
        <v>1756</v>
      </c>
      <c r="B405" s="33" t="s">
        <v>182</v>
      </c>
      <c r="C405" s="93" t="s">
        <v>1111</v>
      </c>
      <c r="D405" s="108" t="s">
        <v>1115</v>
      </c>
      <c r="E405" s="108" t="s">
        <v>1115</v>
      </c>
      <c r="F405" s="108" t="s">
        <v>1977</v>
      </c>
      <c r="G405" s="33" t="s">
        <v>1427</v>
      </c>
      <c r="H405" s="35">
        <v>100</v>
      </c>
      <c r="I405" s="33">
        <v>710000000</v>
      </c>
      <c r="J405" s="33" t="s">
        <v>1195</v>
      </c>
      <c r="K405" s="33" t="s">
        <v>1443</v>
      </c>
      <c r="L405" s="33" t="s">
        <v>1202</v>
      </c>
      <c r="M405" s="33"/>
      <c r="N405" s="33" t="s">
        <v>1462</v>
      </c>
      <c r="O405" s="36" t="s">
        <v>2286</v>
      </c>
      <c r="P405" s="76"/>
      <c r="Q405" s="76"/>
      <c r="R405" s="48"/>
      <c r="S405" s="48"/>
      <c r="T405" s="37">
        <v>714285.7142857142</v>
      </c>
      <c r="U405" s="37">
        <v>800000</v>
      </c>
      <c r="V405" s="36" t="s">
        <v>1561</v>
      </c>
      <c r="W405" s="45">
        <v>2016</v>
      </c>
      <c r="X405" s="165"/>
    </row>
    <row r="406" spans="1:97" s="27" customFormat="1" ht="114.75" x14ac:dyDescent="0.2">
      <c r="A406" s="128" t="s">
        <v>1757</v>
      </c>
      <c r="B406" s="33" t="s">
        <v>182</v>
      </c>
      <c r="C406" s="34" t="s">
        <v>1063</v>
      </c>
      <c r="D406" s="34" t="s">
        <v>1978</v>
      </c>
      <c r="E406" s="34" t="s">
        <v>1101</v>
      </c>
      <c r="F406" s="34" t="s">
        <v>2020</v>
      </c>
      <c r="G406" s="33" t="s">
        <v>1427</v>
      </c>
      <c r="H406" s="44">
        <v>0</v>
      </c>
      <c r="I406" s="33">
        <v>710000000</v>
      </c>
      <c r="J406" s="33" t="s">
        <v>1195</v>
      </c>
      <c r="K406" s="76" t="s">
        <v>1441</v>
      </c>
      <c r="L406" s="33" t="s">
        <v>1206</v>
      </c>
      <c r="M406" s="33"/>
      <c r="N406" s="33" t="s">
        <v>1438</v>
      </c>
      <c r="O406" s="36" t="s">
        <v>2286</v>
      </c>
      <c r="P406" s="33"/>
      <c r="Q406" s="33"/>
      <c r="R406" s="37"/>
      <c r="S406" s="37"/>
      <c r="T406" s="37">
        <v>2087024.9999999998</v>
      </c>
      <c r="U406" s="37">
        <v>2337468</v>
      </c>
      <c r="V406" s="33"/>
      <c r="W406" s="33">
        <v>2016</v>
      </c>
      <c r="X406" s="161"/>
    </row>
    <row r="407" spans="1:97" s="27" customFormat="1" ht="114.75" x14ac:dyDescent="0.2">
      <c r="A407" s="128" t="s">
        <v>1758</v>
      </c>
      <c r="B407" s="33" t="s">
        <v>182</v>
      </c>
      <c r="C407" s="34" t="s">
        <v>1063</v>
      </c>
      <c r="D407" s="34" t="s">
        <v>1122</v>
      </c>
      <c r="E407" s="34" t="s">
        <v>1101</v>
      </c>
      <c r="F407" s="34" t="s">
        <v>1525</v>
      </c>
      <c r="G407" s="33" t="s">
        <v>1427</v>
      </c>
      <c r="H407" s="44">
        <v>0</v>
      </c>
      <c r="I407" s="33">
        <v>710000000</v>
      </c>
      <c r="J407" s="33" t="s">
        <v>1195</v>
      </c>
      <c r="K407" s="33" t="s">
        <v>1437</v>
      </c>
      <c r="L407" s="45" t="s">
        <v>1205</v>
      </c>
      <c r="M407" s="33"/>
      <c r="N407" s="33" t="s">
        <v>1450</v>
      </c>
      <c r="O407" s="36" t="s">
        <v>2286</v>
      </c>
      <c r="P407" s="33"/>
      <c r="Q407" s="33"/>
      <c r="R407" s="37"/>
      <c r="S407" s="37"/>
      <c r="T407" s="37">
        <v>1909821.4285714284</v>
      </c>
      <c r="U407" s="37">
        <v>2139000</v>
      </c>
      <c r="V407" s="33"/>
      <c r="W407" s="33">
        <v>2016</v>
      </c>
      <c r="X407" s="161"/>
    </row>
    <row r="408" spans="1:97" s="27" customFormat="1" ht="114.75" x14ac:dyDescent="0.2">
      <c r="A408" s="128" t="s">
        <v>1759</v>
      </c>
      <c r="B408" s="33" t="s">
        <v>182</v>
      </c>
      <c r="C408" s="34" t="s">
        <v>1063</v>
      </c>
      <c r="D408" s="34" t="s">
        <v>1978</v>
      </c>
      <c r="E408" s="34" t="s">
        <v>1101</v>
      </c>
      <c r="F408" s="34" t="s">
        <v>1123</v>
      </c>
      <c r="G408" s="33" t="s">
        <v>1427</v>
      </c>
      <c r="H408" s="44">
        <v>100</v>
      </c>
      <c r="I408" s="33">
        <v>710000000</v>
      </c>
      <c r="J408" s="33" t="s">
        <v>1195</v>
      </c>
      <c r="K408" s="76" t="s">
        <v>1429</v>
      </c>
      <c r="L408" s="33" t="s">
        <v>1202</v>
      </c>
      <c r="M408" s="33"/>
      <c r="N408" s="33" t="s">
        <v>1448</v>
      </c>
      <c r="O408" s="36" t="s">
        <v>2286</v>
      </c>
      <c r="P408" s="33"/>
      <c r="Q408" s="33"/>
      <c r="R408" s="37"/>
      <c r="S408" s="37"/>
      <c r="T408" s="37">
        <v>1785714.2857142854</v>
      </c>
      <c r="U408" s="37">
        <v>2000000</v>
      </c>
      <c r="V408" s="33"/>
      <c r="W408" s="33">
        <v>2016</v>
      </c>
      <c r="X408" s="161"/>
    </row>
    <row r="409" spans="1:97" s="27" customFormat="1" ht="114.75" x14ac:dyDescent="0.2">
      <c r="A409" s="128" t="s">
        <v>1760</v>
      </c>
      <c r="B409" s="33" t="s">
        <v>182</v>
      </c>
      <c r="C409" s="34" t="s">
        <v>1063</v>
      </c>
      <c r="D409" s="34" t="s">
        <v>1978</v>
      </c>
      <c r="E409" s="34" t="s">
        <v>1101</v>
      </c>
      <c r="F409" s="34" t="s">
        <v>1103</v>
      </c>
      <c r="G409" s="33" t="s">
        <v>1427</v>
      </c>
      <c r="H409" s="44">
        <v>0</v>
      </c>
      <c r="I409" s="33">
        <v>710000000</v>
      </c>
      <c r="J409" s="33" t="s">
        <v>1195</v>
      </c>
      <c r="K409" s="33" t="s">
        <v>1445</v>
      </c>
      <c r="L409" s="33" t="s">
        <v>1199</v>
      </c>
      <c r="M409" s="33"/>
      <c r="N409" s="78" t="s">
        <v>1430</v>
      </c>
      <c r="O409" s="36" t="s">
        <v>2286</v>
      </c>
      <c r="P409" s="33"/>
      <c r="Q409" s="33"/>
      <c r="R409" s="37"/>
      <c r="S409" s="37"/>
      <c r="T409" s="37">
        <v>287946.42857142852</v>
      </c>
      <c r="U409" s="37">
        <v>322500</v>
      </c>
      <c r="V409" s="33"/>
      <c r="W409" s="33">
        <v>2016</v>
      </c>
      <c r="X409" s="161"/>
    </row>
    <row r="410" spans="1:97" s="27" customFormat="1" ht="114.75" x14ac:dyDescent="0.2">
      <c r="A410" s="71" t="s">
        <v>1761</v>
      </c>
      <c r="B410" s="33" t="s">
        <v>182</v>
      </c>
      <c r="C410" s="34" t="s">
        <v>1063</v>
      </c>
      <c r="D410" s="34" t="s">
        <v>1978</v>
      </c>
      <c r="E410" s="34" t="s">
        <v>1101</v>
      </c>
      <c r="F410" s="34" t="s">
        <v>2021</v>
      </c>
      <c r="G410" s="33" t="s">
        <v>1427</v>
      </c>
      <c r="H410" s="44">
        <v>0</v>
      </c>
      <c r="I410" s="33">
        <v>710000000</v>
      </c>
      <c r="J410" s="33" t="s">
        <v>1195</v>
      </c>
      <c r="K410" s="76" t="s">
        <v>1441</v>
      </c>
      <c r="L410" s="33" t="s">
        <v>1208</v>
      </c>
      <c r="M410" s="33"/>
      <c r="N410" s="33" t="s">
        <v>1438</v>
      </c>
      <c r="O410" s="36" t="s">
        <v>2286</v>
      </c>
      <c r="P410" s="33"/>
      <c r="Q410" s="33"/>
      <c r="R410" s="37"/>
      <c r="S410" s="37"/>
      <c r="T410" s="37">
        <v>297321.42857142852</v>
      </c>
      <c r="U410" s="37">
        <v>333000</v>
      </c>
      <c r="V410" s="33"/>
      <c r="W410" s="33">
        <v>2016</v>
      </c>
      <c r="X410" s="161"/>
    </row>
    <row r="411" spans="1:97" s="22" customFormat="1" ht="76.5" x14ac:dyDescent="0.2">
      <c r="A411" s="128" t="s">
        <v>1762</v>
      </c>
      <c r="B411" s="33" t="s">
        <v>182</v>
      </c>
      <c r="C411" s="34" t="s">
        <v>609</v>
      </c>
      <c r="D411" s="34" t="s">
        <v>1979</v>
      </c>
      <c r="E411" s="34" t="s">
        <v>1979</v>
      </c>
      <c r="F411" s="34" t="s">
        <v>1980</v>
      </c>
      <c r="G411" s="33" t="s">
        <v>1427</v>
      </c>
      <c r="H411" s="44">
        <v>100</v>
      </c>
      <c r="I411" s="33">
        <v>710000000</v>
      </c>
      <c r="J411" s="33" t="s">
        <v>1195</v>
      </c>
      <c r="K411" s="33" t="s">
        <v>1435</v>
      </c>
      <c r="L411" s="33" t="s">
        <v>1221</v>
      </c>
      <c r="M411" s="33"/>
      <c r="N411" s="33" t="s">
        <v>1487</v>
      </c>
      <c r="O411" s="36" t="s">
        <v>2301</v>
      </c>
      <c r="P411" s="33"/>
      <c r="Q411" s="33"/>
      <c r="R411" s="37"/>
      <c r="S411" s="37"/>
      <c r="T411" s="37">
        <v>6946424.5700000003</v>
      </c>
      <c r="U411" s="37">
        <v>7779995.5184000013</v>
      </c>
      <c r="V411" s="36" t="s">
        <v>1559</v>
      </c>
      <c r="W411" s="33" t="s">
        <v>1562</v>
      </c>
      <c r="X411" s="161"/>
    </row>
    <row r="412" spans="1:97" s="22" customFormat="1" ht="51" x14ac:dyDescent="0.2">
      <c r="A412" s="128" t="s">
        <v>1763</v>
      </c>
      <c r="B412" s="33" t="s">
        <v>182</v>
      </c>
      <c r="C412" s="34" t="s">
        <v>1125</v>
      </c>
      <c r="D412" s="34" t="s">
        <v>1981</v>
      </c>
      <c r="E412" s="34" t="s">
        <v>1981</v>
      </c>
      <c r="F412" s="34" t="s">
        <v>1982</v>
      </c>
      <c r="G412" s="33" t="s">
        <v>1427</v>
      </c>
      <c r="H412" s="44">
        <v>100</v>
      </c>
      <c r="I412" s="33">
        <v>710000000</v>
      </c>
      <c r="J412" s="33" t="s">
        <v>1195</v>
      </c>
      <c r="K412" s="76" t="s">
        <v>1442</v>
      </c>
      <c r="L412" s="33" t="s">
        <v>1195</v>
      </c>
      <c r="M412" s="33"/>
      <c r="N412" s="33" t="s">
        <v>1471</v>
      </c>
      <c r="O412" s="36" t="s">
        <v>2286</v>
      </c>
      <c r="P412" s="33"/>
      <c r="Q412" s="33"/>
      <c r="R412" s="37"/>
      <c r="S412" s="37"/>
      <c r="T412" s="37">
        <v>2240000</v>
      </c>
      <c r="U412" s="37">
        <v>2508800</v>
      </c>
      <c r="V412" s="36" t="s">
        <v>1559</v>
      </c>
      <c r="W412" s="33">
        <v>2016</v>
      </c>
      <c r="X412" s="161"/>
    </row>
    <row r="413" spans="1:97" s="41" customFormat="1" ht="76.5" x14ac:dyDescent="0.25">
      <c r="A413" s="128" t="s">
        <v>1764</v>
      </c>
      <c r="B413" s="33" t="s">
        <v>182</v>
      </c>
      <c r="C413" s="114" t="s">
        <v>1129</v>
      </c>
      <c r="D413" s="100" t="s">
        <v>1156</v>
      </c>
      <c r="E413" s="34" t="s">
        <v>1156</v>
      </c>
      <c r="F413" s="100" t="s">
        <v>1157</v>
      </c>
      <c r="G413" s="33" t="s">
        <v>2235</v>
      </c>
      <c r="H413" s="47">
        <v>40</v>
      </c>
      <c r="I413" s="33">
        <v>710000000</v>
      </c>
      <c r="J413" s="33" t="s">
        <v>1195</v>
      </c>
      <c r="K413" s="33" t="s">
        <v>2188</v>
      </c>
      <c r="L413" s="33" t="s">
        <v>1202</v>
      </c>
      <c r="M413" s="33"/>
      <c r="N413" s="33" t="s">
        <v>2189</v>
      </c>
      <c r="O413" s="36" t="s">
        <v>2293</v>
      </c>
      <c r="P413" s="33"/>
      <c r="Q413" s="33"/>
      <c r="R413" s="37"/>
      <c r="S413" s="37"/>
      <c r="T413" s="49">
        <v>0</v>
      </c>
      <c r="U413" s="49">
        <v>0</v>
      </c>
      <c r="V413" s="36" t="s">
        <v>1561</v>
      </c>
      <c r="W413" s="33">
        <v>2016</v>
      </c>
      <c r="X413" s="132" t="s">
        <v>2148</v>
      </c>
    </row>
    <row r="414" spans="1:97" s="41" customFormat="1" ht="76.5" x14ac:dyDescent="0.25">
      <c r="A414" s="128" t="s">
        <v>2190</v>
      </c>
      <c r="B414" s="33" t="s">
        <v>182</v>
      </c>
      <c r="C414" s="114" t="s">
        <v>1129</v>
      </c>
      <c r="D414" s="100" t="s">
        <v>1156</v>
      </c>
      <c r="E414" s="34" t="s">
        <v>1156</v>
      </c>
      <c r="F414" s="100" t="s">
        <v>1157</v>
      </c>
      <c r="G414" s="33" t="s">
        <v>2235</v>
      </c>
      <c r="H414" s="47">
        <v>40</v>
      </c>
      <c r="I414" s="33">
        <v>710000000</v>
      </c>
      <c r="J414" s="33" t="s">
        <v>1195</v>
      </c>
      <c r="K414" s="33" t="s">
        <v>1454</v>
      </c>
      <c r="L414" s="33" t="s">
        <v>1202</v>
      </c>
      <c r="M414" s="33"/>
      <c r="N414" s="33" t="s">
        <v>2191</v>
      </c>
      <c r="O414" s="36" t="s">
        <v>2293</v>
      </c>
      <c r="P414" s="33"/>
      <c r="Q414" s="33"/>
      <c r="R414" s="37"/>
      <c r="S414" s="37"/>
      <c r="T414" s="49">
        <v>8100000</v>
      </c>
      <c r="U414" s="49">
        <v>9072000</v>
      </c>
      <c r="V414" s="36" t="s">
        <v>1561</v>
      </c>
      <c r="W414" s="33">
        <v>2016</v>
      </c>
      <c r="X414" s="169" t="s">
        <v>2101</v>
      </c>
    </row>
    <row r="415" spans="1:97" s="41" customFormat="1" ht="89.25" x14ac:dyDescent="0.25">
      <c r="A415" s="71" t="s">
        <v>1765</v>
      </c>
      <c r="B415" s="33" t="s">
        <v>182</v>
      </c>
      <c r="C415" s="34" t="s">
        <v>1132</v>
      </c>
      <c r="D415" s="34" t="s">
        <v>1158</v>
      </c>
      <c r="E415" s="34" t="s">
        <v>1158</v>
      </c>
      <c r="F415" s="34" t="s">
        <v>1159</v>
      </c>
      <c r="G415" s="33" t="s">
        <v>1427</v>
      </c>
      <c r="H415" s="47">
        <v>50</v>
      </c>
      <c r="I415" s="33">
        <v>710000000</v>
      </c>
      <c r="J415" s="33" t="s">
        <v>1195</v>
      </c>
      <c r="K415" s="33" t="s">
        <v>1453</v>
      </c>
      <c r="L415" s="33" t="s">
        <v>1202</v>
      </c>
      <c r="M415" s="33"/>
      <c r="N415" s="33" t="s">
        <v>1487</v>
      </c>
      <c r="O415" s="44" t="s">
        <v>2294</v>
      </c>
      <c r="P415" s="33"/>
      <c r="Q415" s="33"/>
      <c r="R415" s="37"/>
      <c r="S415" s="37"/>
      <c r="T415" s="49">
        <v>0</v>
      </c>
      <c r="U415" s="49">
        <v>0</v>
      </c>
      <c r="V415" s="36" t="s">
        <v>1561</v>
      </c>
      <c r="W415" s="33">
        <v>2016</v>
      </c>
      <c r="X415" s="173" t="s">
        <v>2540</v>
      </c>
    </row>
    <row r="416" spans="1:97" s="41" customFormat="1" ht="89.25" x14ac:dyDescent="0.25">
      <c r="A416" s="71" t="s">
        <v>2659</v>
      </c>
      <c r="B416" s="33" t="s">
        <v>182</v>
      </c>
      <c r="C416" s="34" t="s">
        <v>1132</v>
      </c>
      <c r="D416" s="34" t="s">
        <v>1158</v>
      </c>
      <c r="E416" s="34" t="s">
        <v>1158</v>
      </c>
      <c r="F416" s="34" t="s">
        <v>1159</v>
      </c>
      <c r="G416" s="33" t="s">
        <v>1427</v>
      </c>
      <c r="H416" s="47">
        <v>50</v>
      </c>
      <c r="I416" s="33">
        <v>710000000</v>
      </c>
      <c r="J416" s="33" t="s">
        <v>1195</v>
      </c>
      <c r="K416" s="33" t="s">
        <v>1452</v>
      </c>
      <c r="L416" s="33" t="s">
        <v>1202</v>
      </c>
      <c r="M416" s="33"/>
      <c r="N416" s="33" t="s">
        <v>1481</v>
      </c>
      <c r="O416" s="44" t="s">
        <v>2294</v>
      </c>
      <c r="P416" s="33"/>
      <c r="Q416" s="33"/>
      <c r="R416" s="37"/>
      <c r="S416" s="37"/>
      <c r="T416" s="49">
        <v>1800000</v>
      </c>
      <c r="U416" s="49">
        <v>2016000.0000000002</v>
      </c>
      <c r="V416" s="36" t="s">
        <v>1561</v>
      </c>
      <c r="W416" s="33">
        <v>2016</v>
      </c>
      <c r="X416" s="173" t="s">
        <v>2397</v>
      </c>
    </row>
    <row r="417" spans="1:24" s="22" customFormat="1" ht="89.25" x14ac:dyDescent="0.2">
      <c r="A417" s="71" t="s">
        <v>1766</v>
      </c>
      <c r="B417" s="33" t="s">
        <v>182</v>
      </c>
      <c r="C417" s="34" t="s">
        <v>1136</v>
      </c>
      <c r="D417" s="34" t="s">
        <v>1983</v>
      </c>
      <c r="E417" s="34" t="s">
        <v>1983</v>
      </c>
      <c r="F417" s="34" t="s">
        <v>1984</v>
      </c>
      <c r="G417" s="33" t="s">
        <v>2235</v>
      </c>
      <c r="H417" s="47">
        <v>50</v>
      </c>
      <c r="I417" s="33">
        <v>710000000</v>
      </c>
      <c r="J417" s="33" t="s">
        <v>1195</v>
      </c>
      <c r="K417" s="78" t="s">
        <v>1431</v>
      </c>
      <c r="L417" s="33" t="s">
        <v>1202</v>
      </c>
      <c r="M417" s="33"/>
      <c r="N417" s="33" t="s">
        <v>1467</v>
      </c>
      <c r="O417" s="36" t="s">
        <v>2293</v>
      </c>
      <c r="P417" s="33"/>
      <c r="Q417" s="33"/>
      <c r="R417" s="37"/>
      <c r="S417" s="37"/>
      <c r="T417" s="49">
        <v>9400000</v>
      </c>
      <c r="U417" s="49">
        <v>10528000.000000002</v>
      </c>
      <c r="V417" s="36" t="s">
        <v>1561</v>
      </c>
      <c r="W417" s="33">
        <v>2016</v>
      </c>
      <c r="X417" s="161"/>
    </row>
    <row r="418" spans="1:24" s="41" customFormat="1" ht="127.5" customHeight="1" x14ac:dyDescent="0.25">
      <c r="A418" s="71" t="s">
        <v>1767</v>
      </c>
      <c r="B418" s="33" t="s">
        <v>182</v>
      </c>
      <c r="C418" s="34" t="s">
        <v>1063</v>
      </c>
      <c r="D418" s="100" t="s">
        <v>1985</v>
      </c>
      <c r="E418" s="100" t="s">
        <v>1985</v>
      </c>
      <c r="F418" s="34" t="s">
        <v>1986</v>
      </c>
      <c r="G418" s="33" t="s">
        <v>1427</v>
      </c>
      <c r="H418" s="47">
        <v>0</v>
      </c>
      <c r="I418" s="33">
        <v>710000000</v>
      </c>
      <c r="J418" s="33" t="s">
        <v>1195</v>
      </c>
      <c r="K418" s="76" t="s">
        <v>1441</v>
      </c>
      <c r="L418" s="33" t="s">
        <v>1202</v>
      </c>
      <c r="M418" s="33"/>
      <c r="N418" s="33" t="s">
        <v>1467</v>
      </c>
      <c r="O418" s="36" t="s">
        <v>2286</v>
      </c>
      <c r="P418" s="33"/>
      <c r="Q418" s="33"/>
      <c r="R418" s="37"/>
      <c r="S418" s="37"/>
      <c r="T418" s="49">
        <v>0</v>
      </c>
      <c r="U418" s="49">
        <v>0</v>
      </c>
      <c r="V418" s="33"/>
      <c r="W418" s="33">
        <v>2016</v>
      </c>
      <c r="X418" s="173" t="s">
        <v>2540</v>
      </c>
    </row>
    <row r="419" spans="1:24" s="41" customFormat="1" ht="120.75" customHeight="1" x14ac:dyDescent="0.25">
      <c r="A419" s="71" t="s">
        <v>2660</v>
      </c>
      <c r="B419" s="33" t="s">
        <v>182</v>
      </c>
      <c r="C419" s="34" t="s">
        <v>1063</v>
      </c>
      <c r="D419" s="100" t="s">
        <v>1985</v>
      </c>
      <c r="E419" s="100" t="s">
        <v>1985</v>
      </c>
      <c r="F419" s="34" t="s">
        <v>1986</v>
      </c>
      <c r="G419" s="33" t="s">
        <v>1427</v>
      </c>
      <c r="H419" s="47">
        <v>0</v>
      </c>
      <c r="I419" s="33">
        <v>710000000</v>
      </c>
      <c r="J419" s="33" t="s">
        <v>1195</v>
      </c>
      <c r="K419" s="76" t="s">
        <v>1441</v>
      </c>
      <c r="L419" s="33" t="s">
        <v>1202</v>
      </c>
      <c r="M419" s="33"/>
      <c r="N419" s="33" t="s">
        <v>1467</v>
      </c>
      <c r="O419" s="36" t="s">
        <v>2286</v>
      </c>
      <c r="P419" s="33"/>
      <c r="Q419" s="33"/>
      <c r="R419" s="37"/>
      <c r="S419" s="37"/>
      <c r="T419" s="49">
        <v>1108928.5714285714</v>
      </c>
      <c r="U419" s="49">
        <v>1242000</v>
      </c>
      <c r="V419" s="33"/>
      <c r="W419" s="33">
        <v>2016</v>
      </c>
      <c r="X419" s="173" t="s">
        <v>2331</v>
      </c>
    </row>
    <row r="420" spans="1:24" s="22" customFormat="1" ht="76.5" x14ac:dyDescent="0.2">
      <c r="A420" s="71" t="s">
        <v>1768</v>
      </c>
      <c r="B420" s="33" t="s">
        <v>182</v>
      </c>
      <c r="C420" s="34" t="s">
        <v>1063</v>
      </c>
      <c r="D420" s="100" t="s">
        <v>1985</v>
      </c>
      <c r="E420" s="100" t="s">
        <v>1985</v>
      </c>
      <c r="F420" s="34" t="s">
        <v>1987</v>
      </c>
      <c r="G420" s="33" t="s">
        <v>1427</v>
      </c>
      <c r="H420" s="47">
        <v>0</v>
      </c>
      <c r="I420" s="33">
        <v>710000000</v>
      </c>
      <c r="J420" s="33" t="s">
        <v>1195</v>
      </c>
      <c r="K420" s="33" t="s">
        <v>1443</v>
      </c>
      <c r="L420" s="33" t="s">
        <v>1202</v>
      </c>
      <c r="M420" s="33"/>
      <c r="N420" s="33" t="s">
        <v>1460</v>
      </c>
      <c r="O420" s="36" t="s">
        <v>2286</v>
      </c>
      <c r="P420" s="33"/>
      <c r="Q420" s="33"/>
      <c r="R420" s="37"/>
      <c r="S420" s="37"/>
      <c r="T420" s="49">
        <v>15000000</v>
      </c>
      <c r="U420" s="49">
        <v>16800000</v>
      </c>
      <c r="V420" s="33"/>
      <c r="W420" s="33">
        <v>2016</v>
      </c>
      <c r="X420" s="161"/>
    </row>
    <row r="421" spans="1:24" s="41" customFormat="1" ht="89.25" x14ac:dyDescent="0.25">
      <c r="A421" s="71" t="s">
        <v>1769</v>
      </c>
      <c r="B421" s="33" t="s">
        <v>182</v>
      </c>
      <c r="C421" s="34" t="s">
        <v>1063</v>
      </c>
      <c r="D421" s="100" t="s">
        <v>1985</v>
      </c>
      <c r="E421" s="100" t="s">
        <v>1985</v>
      </c>
      <c r="F421" s="34" t="s">
        <v>1988</v>
      </c>
      <c r="G421" s="33" t="s">
        <v>1427</v>
      </c>
      <c r="H421" s="47">
        <v>0</v>
      </c>
      <c r="I421" s="33">
        <v>710000000</v>
      </c>
      <c r="J421" s="33" t="s">
        <v>1195</v>
      </c>
      <c r="K421" s="42" t="s">
        <v>1436</v>
      </c>
      <c r="L421" s="33" t="s">
        <v>1202</v>
      </c>
      <c r="M421" s="33"/>
      <c r="N421" s="33" t="s">
        <v>1458</v>
      </c>
      <c r="O421" s="36" t="s">
        <v>2286</v>
      </c>
      <c r="P421" s="33"/>
      <c r="Q421" s="33"/>
      <c r="R421" s="37"/>
      <c r="S421" s="37"/>
      <c r="T421" s="49">
        <v>0</v>
      </c>
      <c r="U421" s="49">
        <v>0</v>
      </c>
      <c r="V421" s="33"/>
      <c r="W421" s="33">
        <v>2016</v>
      </c>
      <c r="X421" s="173" t="s">
        <v>2540</v>
      </c>
    </row>
    <row r="422" spans="1:24" s="41" customFormat="1" ht="89.25" x14ac:dyDescent="0.25">
      <c r="A422" s="71" t="s">
        <v>2661</v>
      </c>
      <c r="B422" s="33" t="s">
        <v>182</v>
      </c>
      <c r="C422" s="34" t="s">
        <v>1063</v>
      </c>
      <c r="D422" s="100" t="s">
        <v>1985</v>
      </c>
      <c r="E422" s="100" t="s">
        <v>1985</v>
      </c>
      <c r="F422" s="34" t="s">
        <v>1988</v>
      </c>
      <c r="G422" s="33" t="s">
        <v>1427</v>
      </c>
      <c r="H422" s="47">
        <v>0</v>
      </c>
      <c r="I422" s="33">
        <v>710000000</v>
      </c>
      <c r="J422" s="33" t="s">
        <v>1195</v>
      </c>
      <c r="K422" s="42" t="s">
        <v>1436</v>
      </c>
      <c r="L422" s="33" t="s">
        <v>1202</v>
      </c>
      <c r="M422" s="33"/>
      <c r="N422" s="33" t="s">
        <v>1458</v>
      </c>
      <c r="O422" s="36" t="s">
        <v>2286</v>
      </c>
      <c r="P422" s="33"/>
      <c r="Q422" s="33"/>
      <c r="R422" s="37"/>
      <c r="S422" s="37"/>
      <c r="T422" s="49">
        <v>9718705.3571428563</v>
      </c>
      <c r="U422" s="49">
        <v>10884950</v>
      </c>
      <c r="V422" s="33"/>
      <c r="W422" s="33">
        <v>2016</v>
      </c>
      <c r="X422" s="173" t="s">
        <v>2331</v>
      </c>
    </row>
    <row r="423" spans="1:24" s="22" customFormat="1" ht="153" x14ac:dyDescent="0.2">
      <c r="A423" s="71" t="s">
        <v>1770</v>
      </c>
      <c r="B423" s="33" t="s">
        <v>182</v>
      </c>
      <c r="C423" s="34" t="s">
        <v>1144</v>
      </c>
      <c r="D423" s="34" t="s">
        <v>1989</v>
      </c>
      <c r="E423" s="34" t="s">
        <v>1989</v>
      </c>
      <c r="F423" s="34" t="s">
        <v>1990</v>
      </c>
      <c r="G423" s="33" t="s">
        <v>2235</v>
      </c>
      <c r="H423" s="47">
        <v>50</v>
      </c>
      <c r="I423" s="33">
        <v>710000000</v>
      </c>
      <c r="J423" s="33" t="s">
        <v>1195</v>
      </c>
      <c r="K423" s="33" t="s">
        <v>1438</v>
      </c>
      <c r="L423" s="33" t="s">
        <v>1202</v>
      </c>
      <c r="M423" s="33"/>
      <c r="N423" s="33" t="s">
        <v>1470</v>
      </c>
      <c r="O423" s="36" t="s">
        <v>2293</v>
      </c>
      <c r="P423" s="33"/>
      <c r="Q423" s="33"/>
      <c r="R423" s="37"/>
      <c r="S423" s="37"/>
      <c r="T423" s="49">
        <v>40500000</v>
      </c>
      <c r="U423" s="49">
        <v>45360000</v>
      </c>
      <c r="V423" s="36" t="s">
        <v>1561</v>
      </c>
      <c r="W423" s="33">
        <v>2016</v>
      </c>
      <c r="X423" s="161"/>
    </row>
    <row r="424" spans="1:24" s="41" customFormat="1" ht="89.25" x14ac:dyDescent="0.25">
      <c r="A424" s="71" t="s">
        <v>1771</v>
      </c>
      <c r="B424" s="33" t="s">
        <v>182</v>
      </c>
      <c r="C424" s="34" t="s">
        <v>571</v>
      </c>
      <c r="D424" s="34" t="s">
        <v>1991</v>
      </c>
      <c r="E424" s="34" t="s">
        <v>1991</v>
      </c>
      <c r="F424" s="34" t="s">
        <v>1992</v>
      </c>
      <c r="G424" s="33" t="s">
        <v>2236</v>
      </c>
      <c r="H424" s="47">
        <v>50</v>
      </c>
      <c r="I424" s="33">
        <v>710000000</v>
      </c>
      <c r="J424" s="33" t="s">
        <v>1195</v>
      </c>
      <c r="K424" s="33" t="s">
        <v>1452</v>
      </c>
      <c r="L424" s="33" t="s">
        <v>1202</v>
      </c>
      <c r="M424" s="33"/>
      <c r="N424" s="33" t="s">
        <v>1479</v>
      </c>
      <c r="O424" s="36" t="s">
        <v>2294</v>
      </c>
      <c r="P424" s="33"/>
      <c r="Q424" s="33"/>
      <c r="R424" s="37"/>
      <c r="S424" s="37"/>
      <c r="T424" s="49">
        <v>0</v>
      </c>
      <c r="U424" s="49">
        <v>0</v>
      </c>
      <c r="V424" s="36" t="s">
        <v>1561</v>
      </c>
      <c r="W424" s="33">
        <v>2016</v>
      </c>
      <c r="X424" s="132" t="s">
        <v>2147</v>
      </c>
    </row>
    <row r="425" spans="1:24" s="41" customFormat="1" ht="76.5" x14ac:dyDescent="0.25">
      <c r="A425" s="71" t="s">
        <v>1772</v>
      </c>
      <c r="B425" s="33" t="s">
        <v>182</v>
      </c>
      <c r="C425" s="34" t="s">
        <v>1151</v>
      </c>
      <c r="D425" s="34" t="s">
        <v>1993</v>
      </c>
      <c r="E425" s="34" t="s">
        <v>1993</v>
      </c>
      <c r="F425" s="34" t="s">
        <v>1994</v>
      </c>
      <c r="G425" s="33" t="s">
        <v>2235</v>
      </c>
      <c r="H425" s="47">
        <v>40</v>
      </c>
      <c r="I425" s="33">
        <v>710000000</v>
      </c>
      <c r="J425" s="33" t="s">
        <v>1195</v>
      </c>
      <c r="K425" s="33" t="s">
        <v>1438</v>
      </c>
      <c r="L425" s="33" t="s">
        <v>1202</v>
      </c>
      <c r="M425" s="33"/>
      <c r="N425" s="33" t="s">
        <v>1470</v>
      </c>
      <c r="O425" s="36" t="s">
        <v>2293</v>
      </c>
      <c r="P425" s="33"/>
      <c r="Q425" s="33"/>
      <c r="R425" s="37"/>
      <c r="S425" s="37"/>
      <c r="T425" s="49">
        <v>0</v>
      </c>
      <c r="U425" s="49">
        <v>0</v>
      </c>
      <c r="V425" s="36" t="s">
        <v>1561</v>
      </c>
      <c r="W425" s="33">
        <v>2016</v>
      </c>
      <c r="X425" s="132" t="s">
        <v>2148</v>
      </c>
    </row>
    <row r="426" spans="1:24" s="41" customFormat="1" ht="76.5" x14ac:dyDescent="0.25">
      <c r="A426" s="71" t="s">
        <v>2192</v>
      </c>
      <c r="B426" s="33" t="s">
        <v>182</v>
      </c>
      <c r="C426" s="34" t="s">
        <v>1151</v>
      </c>
      <c r="D426" s="34" t="s">
        <v>1993</v>
      </c>
      <c r="E426" s="34" t="s">
        <v>1993</v>
      </c>
      <c r="F426" s="34" t="s">
        <v>1994</v>
      </c>
      <c r="G426" s="33" t="s">
        <v>2235</v>
      </c>
      <c r="H426" s="47">
        <v>40</v>
      </c>
      <c r="I426" s="33">
        <v>710000000</v>
      </c>
      <c r="J426" s="33" t="s">
        <v>1195</v>
      </c>
      <c r="K426" s="33" t="s">
        <v>1454</v>
      </c>
      <c r="L426" s="33" t="s">
        <v>1202</v>
      </c>
      <c r="M426" s="33"/>
      <c r="N426" s="33" t="s">
        <v>2193</v>
      </c>
      <c r="O426" s="36" t="s">
        <v>2293</v>
      </c>
      <c r="P426" s="33"/>
      <c r="Q426" s="33"/>
      <c r="R426" s="37"/>
      <c r="S426" s="37"/>
      <c r="T426" s="49">
        <v>14631999.999999998</v>
      </c>
      <c r="U426" s="49">
        <v>16387840</v>
      </c>
      <c r="V426" s="36" t="s">
        <v>1561</v>
      </c>
      <c r="W426" s="33">
        <v>2016</v>
      </c>
      <c r="X426" s="173" t="s">
        <v>2071</v>
      </c>
    </row>
    <row r="427" spans="1:24" s="22" customFormat="1" ht="89.25" x14ac:dyDescent="0.2">
      <c r="A427" s="71" t="s">
        <v>1773</v>
      </c>
      <c r="B427" s="33" t="s">
        <v>182</v>
      </c>
      <c r="C427" s="34" t="s">
        <v>1125</v>
      </c>
      <c r="D427" s="100" t="s">
        <v>1995</v>
      </c>
      <c r="E427" s="100" t="s">
        <v>1995</v>
      </c>
      <c r="F427" s="34" t="s">
        <v>1160</v>
      </c>
      <c r="G427" s="33" t="s">
        <v>1427</v>
      </c>
      <c r="H427" s="47">
        <v>50</v>
      </c>
      <c r="I427" s="33">
        <v>710000000</v>
      </c>
      <c r="J427" s="33" t="s">
        <v>1195</v>
      </c>
      <c r="K427" s="33" t="s">
        <v>1448</v>
      </c>
      <c r="L427" s="33" t="s">
        <v>1202</v>
      </c>
      <c r="M427" s="33"/>
      <c r="N427" s="33" t="s">
        <v>1489</v>
      </c>
      <c r="O427" s="36" t="s">
        <v>2294</v>
      </c>
      <c r="P427" s="33"/>
      <c r="Q427" s="45"/>
      <c r="R427" s="37"/>
      <c r="S427" s="37"/>
      <c r="T427" s="49">
        <v>270000</v>
      </c>
      <c r="U427" s="49">
        <v>302400</v>
      </c>
      <c r="V427" s="36" t="s">
        <v>1561</v>
      </c>
      <c r="W427" s="33">
        <v>2016</v>
      </c>
      <c r="X427" s="161"/>
    </row>
    <row r="428" spans="1:24" s="41" customFormat="1" ht="127.5" x14ac:dyDescent="0.25">
      <c r="A428" s="71" t="s">
        <v>1774</v>
      </c>
      <c r="B428" s="33" t="s">
        <v>182</v>
      </c>
      <c r="C428" s="34" t="s">
        <v>1187</v>
      </c>
      <c r="D428" s="34" t="s">
        <v>1996</v>
      </c>
      <c r="E428" s="34" t="s">
        <v>1996</v>
      </c>
      <c r="F428" s="34" t="s">
        <v>1997</v>
      </c>
      <c r="G428" s="33" t="s">
        <v>2236</v>
      </c>
      <c r="H428" s="35">
        <v>100</v>
      </c>
      <c r="I428" s="33">
        <v>710000000</v>
      </c>
      <c r="J428" s="33" t="s">
        <v>1195</v>
      </c>
      <c r="K428" s="92" t="s">
        <v>1456</v>
      </c>
      <c r="L428" s="33" t="s">
        <v>1195</v>
      </c>
      <c r="M428" s="33"/>
      <c r="N428" s="33" t="s">
        <v>1445</v>
      </c>
      <c r="O428" s="36" t="s">
        <v>2293</v>
      </c>
      <c r="P428" s="33"/>
      <c r="Q428" s="33"/>
      <c r="R428" s="37"/>
      <c r="S428" s="37"/>
      <c r="T428" s="37">
        <v>0</v>
      </c>
      <c r="U428" s="37">
        <v>0</v>
      </c>
      <c r="V428" s="36" t="s">
        <v>1561</v>
      </c>
      <c r="W428" s="33">
        <v>2016</v>
      </c>
      <c r="X428" s="132" t="s">
        <v>2148</v>
      </c>
    </row>
    <row r="429" spans="1:24" s="41" customFormat="1" ht="140.25" x14ac:dyDescent="0.25">
      <c r="A429" s="71" t="s">
        <v>2194</v>
      </c>
      <c r="B429" s="33" t="s">
        <v>182</v>
      </c>
      <c r="C429" s="34" t="s">
        <v>1187</v>
      </c>
      <c r="D429" s="34" t="s">
        <v>1996</v>
      </c>
      <c r="E429" s="34" t="s">
        <v>1996</v>
      </c>
      <c r="F429" s="34" t="s">
        <v>2195</v>
      </c>
      <c r="G429" s="33" t="s">
        <v>2236</v>
      </c>
      <c r="H429" s="35">
        <v>100</v>
      </c>
      <c r="I429" s="33">
        <v>710000000</v>
      </c>
      <c r="J429" s="33" t="s">
        <v>1195</v>
      </c>
      <c r="K429" s="92" t="s">
        <v>1430</v>
      </c>
      <c r="L429" s="33" t="s">
        <v>1195</v>
      </c>
      <c r="M429" s="33"/>
      <c r="N429" s="33" t="s">
        <v>2196</v>
      </c>
      <c r="O429" s="36" t="s">
        <v>2293</v>
      </c>
      <c r="P429" s="33"/>
      <c r="Q429" s="33"/>
      <c r="R429" s="37"/>
      <c r="S429" s="37"/>
      <c r="T429" s="37">
        <v>6259999.9999999991</v>
      </c>
      <c r="U429" s="37">
        <v>7011200</v>
      </c>
      <c r="V429" s="36" t="s">
        <v>1561</v>
      </c>
      <c r="W429" s="33">
        <v>2016</v>
      </c>
      <c r="X429" s="131" t="s">
        <v>2106</v>
      </c>
    </row>
    <row r="430" spans="1:24" s="41" customFormat="1" ht="76.5" x14ac:dyDescent="0.25">
      <c r="A430" s="71" t="s">
        <v>1775</v>
      </c>
      <c r="B430" s="33" t="s">
        <v>182</v>
      </c>
      <c r="C430" s="34" t="s">
        <v>1151</v>
      </c>
      <c r="D430" s="34" t="s">
        <v>1998</v>
      </c>
      <c r="E430" s="34" t="s">
        <v>1998</v>
      </c>
      <c r="F430" s="34" t="s">
        <v>1999</v>
      </c>
      <c r="G430" s="33" t="s">
        <v>2235</v>
      </c>
      <c r="H430" s="35">
        <v>100</v>
      </c>
      <c r="I430" s="33">
        <v>710000000</v>
      </c>
      <c r="J430" s="33" t="s">
        <v>1195</v>
      </c>
      <c r="K430" s="76" t="s">
        <v>1441</v>
      </c>
      <c r="L430" s="33" t="s">
        <v>1195</v>
      </c>
      <c r="M430" s="33"/>
      <c r="N430" s="45" t="s">
        <v>1440</v>
      </c>
      <c r="O430" s="36" t="s">
        <v>2293</v>
      </c>
      <c r="P430" s="33"/>
      <c r="Q430" s="33"/>
      <c r="R430" s="37"/>
      <c r="S430" s="37"/>
      <c r="T430" s="37">
        <v>0</v>
      </c>
      <c r="U430" s="37">
        <v>0</v>
      </c>
      <c r="V430" s="36" t="s">
        <v>1561</v>
      </c>
      <c r="W430" s="33">
        <v>2016</v>
      </c>
      <c r="X430" s="132" t="s">
        <v>2147</v>
      </c>
    </row>
    <row r="431" spans="1:24" s="22" customFormat="1" ht="84" customHeight="1" x14ac:dyDescent="0.25">
      <c r="A431" s="71" t="s">
        <v>1776</v>
      </c>
      <c r="B431" s="33" t="s">
        <v>182</v>
      </c>
      <c r="C431" s="34" t="s">
        <v>603</v>
      </c>
      <c r="D431" s="34" t="s">
        <v>2000</v>
      </c>
      <c r="E431" s="34" t="s">
        <v>2000</v>
      </c>
      <c r="F431" s="34" t="s">
        <v>1523</v>
      </c>
      <c r="G431" s="33" t="s">
        <v>2235</v>
      </c>
      <c r="H431" s="35">
        <v>100</v>
      </c>
      <c r="I431" s="33">
        <v>71000000</v>
      </c>
      <c r="J431" s="33" t="s">
        <v>1195</v>
      </c>
      <c r="K431" s="33" t="s">
        <v>1443</v>
      </c>
      <c r="L431" s="33" t="s">
        <v>1195</v>
      </c>
      <c r="M431" s="33"/>
      <c r="N431" s="33" t="s">
        <v>1445</v>
      </c>
      <c r="O431" s="36" t="s">
        <v>2307</v>
      </c>
      <c r="P431" s="33"/>
      <c r="Q431" s="33"/>
      <c r="R431" s="37"/>
      <c r="S431" s="37"/>
      <c r="T431" s="37">
        <v>21500000</v>
      </c>
      <c r="U431" s="37">
        <v>24080000.000000004</v>
      </c>
      <c r="V431" s="36" t="s">
        <v>1561</v>
      </c>
      <c r="W431" s="33">
        <v>2016</v>
      </c>
      <c r="X431" s="131"/>
    </row>
    <row r="432" spans="1:24" s="41" customFormat="1" ht="127.5" x14ac:dyDescent="0.25">
      <c r="A432" s="71" t="s">
        <v>1777</v>
      </c>
      <c r="B432" s="33" t="s">
        <v>182</v>
      </c>
      <c r="C432" s="34" t="s">
        <v>1161</v>
      </c>
      <c r="D432" s="34" t="s">
        <v>2001</v>
      </c>
      <c r="E432" s="34" t="s">
        <v>2002</v>
      </c>
      <c r="F432" s="34" t="s">
        <v>2003</v>
      </c>
      <c r="G432" s="33" t="s">
        <v>1427</v>
      </c>
      <c r="H432" s="47">
        <v>70</v>
      </c>
      <c r="I432" s="33">
        <v>710000000</v>
      </c>
      <c r="J432" s="33" t="s">
        <v>1195</v>
      </c>
      <c r="K432" s="33" t="s">
        <v>1454</v>
      </c>
      <c r="L432" s="33" t="s">
        <v>1195</v>
      </c>
      <c r="M432" s="33"/>
      <c r="N432" s="33" t="s">
        <v>1484</v>
      </c>
      <c r="O432" s="36" t="s">
        <v>2301</v>
      </c>
      <c r="P432" s="33"/>
      <c r="Q432" s="45"/>
      <c r="R432" s="37"/>
      <c r="S432" s="37"/>
      <c r="T432" s="49">
        <v>0</v>
      </c>
      <c r="U432" s="49">
        <v>0</v>
      </c>
      <c r="V432" s="33"/>
      <c r="W432" s="33">
        <v>2016</v>
      </c>
      <c r="X432" s="132" t="s">
        <v>2148</v>
      </c>
    </row>
    <row r="433" spans="1:24" s="41" customFormat="1" ht="151.5" customHeight="1" x14ac:dyDescent="0.25">
      <c r="A433" s="71" t="s">
        <v>2197</v>
      </c>
      <c r="B433" s="33" t="s">
        <v>182</v>
      </c>
      <c r="C433" s="33" t="s">
        <v>2108</v>
      </c>
      <c r="D433" s="34" t="s">
        <v>2198</v>
      </c>
      <c r="E433" s="34" t="s">
        <v>2198</v>
      </c>
      <c r="F433" s="34" t="s">
        <v>2003</v>
      </c>
      <c r="G433" s="33" t="s">
        <v>1427</v>
      </c>
      <c r="H433" s="47">
        <v>10</v>
      </c>
      <c r="I433" s="33">
        <v>710000000</v>
      </c>
      <c r="J433" s="33" t="s">
        <v>1195</v>
      </c>
      <c r="K433" s="33" t="s">
        <v>1454</v>
      </c>
      <c r="L433" s="33" t="s">
        <v>1195</v>
      </c>
      <c r="M433" s="33"/>
      <c r="N433" s="33" t="s">
        <v>1484</v>
      </c>
      <c r="O433" s="36" t="s">
        <v>2301</v>
      </c>
      <c r="P433" s="33"/>
      <c r="Q433" s="45"/>
      <c r="R433" s="37"/>
      <c r="S433" s="37"/>
      <c r="T433" s="49">
        <v>170000000</v>
      </c>
      <c r="U433" s="49">
        <v>190400000</v>
      </c>
      <c r="V433" s="33"/>
      <c r="W433" s="33">
        <v>2016</v>
      </c>
      <c r="X433" s="169" t="s">
        <v>2110</v>
      </c>
    </row>
    <row r="434" spans="1:24" s="103" customFormat="1" ht="76.5" x14ac:dyDescent="0.2">
      <c r="A434" s="71" t="s">
        <v>2025</v>
      </c>
      <c r="B434" s="33" t="s">
        <v>182</v>
      </c>
      <c r="C434" s="34" t="s">
        <v>2023</v>
      </c>
      <c r="D434" s="34" t="s">
        <v>2026</v>
      </c>
      <c r="E434" s="34" t="s">
        <v>2026</v>
      </c>
      <c r="F434" s="34" t="s">
        <v>2041</v>
      </c>
      <c r="G434" s="33" t="s">
        <v>1427</v>
      </c>
      <c r="H434" s="47">
        <v>100</v>
      </c>
      <c r="I434" s="33">
        <v>710000000</v>
      </c>
      <c r="J434" s="33" t="s">
        <v>1195</v>
      </c>
      <c r="K434" s="33" t="s">
        <v>1456</v>
      </c>
      <c r="L434" s="33" t="s">
        <v>1195</v>
      </c>
      <c r="M434" s="33"/>
      <c r="N434" s="33" t="s">
        <v>1445</v>
      </c>
      <c r="O434" s="36" t="s">
        <v>2303</v>
      </c>
      <c r="P434" s="33"/>
      <c r="Q434" s="45"/>
      <c r="R434" s="37"/>
      <c r="S434" s="37"/>
      <c r="T434" s="49">
        <v>500000</v>
      </c>
      <c r="U434" s="49">
        <v>560000</v>
      </c>
      <c r="V434" s="36" t="s">
        <v>1561</v>
      </c>
      <c r="W434" s="33">
        <v>2016</v>
      </c>
      <c r="X434" s="161"/>
    </row>
    <row r="435" spans="1:24" s="41" customFormat="1" ht="147.75" customHeight="1" x14ac:dyDescent="0.25">
      <c r="A435" s="128" t="s">
        <v>2199</v>
      </c>
      <c r="B435" s="33" t="s">
        <v>182</v>
      </c>
      <c r="C435" s="34" t="s">
        <v>1063</v>
      </c>
      <c r="D435" s="34" t="s">
        <v>1100</v>
      </c>
      <c r="E435" s="34" t="s">
        <v>1101</v>
      </c>
      <c r="F435" s="100" t="s">
        <v>2200</v>
      </c>
      <c r="G435" s="33" t="s">
        <v>1427</v>
      </c>
      <c r="H435" s="164">
        <v>0</v>
      </c>
      <c r="I435" s="33">
        <v>710000000</v>
      </c>
      <c r="J435" s="33" t="s">
        <v>1195</v>
      </c>
      <c r="K435" s="33" t="s">
        <v>1453</v>
      </c>
      <c r="L435" s="33" t="s">
        <v>2201</v>
      </c>
      <c r="M435" s="33"/>
      <c r="N435" s="33" t="s">
        <v>1453</v>
      </c>
      <c r="O435" s="36" t="s">
        <v>2286</v>
      </c>
      <c r="P435" s="33"/>
      <c r="Q435" s="33"/>
      <c r="R435" s="37"/>
      <c r="S435" s="37"/>
      <c r="T435" s="49">
        <v>1500000</v>
      </c>
      <c r="U435" s="49">
        <v>1500000</v>
      </c>
      <c r="V435" s="33"/>
      <c r="W435" s="33">
        <v>2016</v>
      </c>
      <c r="X435" s="73" t="s">
        <v>2202</v>
      </c>
    </row>
    <row r="436" spans="1:24" s="41" customFormat="1" ht="114.75" x14ac:dyDescent="0.25">
      <c r="A436" s="128" t="s">
        <v>2203</v>
      </c>
      <c r="B436" s="33" t="s">
        <v>182</v>
      </c>
      <c r="C436" s="34" t="s">
        <v>1063</v>
      </c>
      <c r="D436" s="34" t="s">
        <v>1100</v>
      </c>
      <c r="E436" s="34" t="s">
        <v>1101</v>
      </c>
      <c r="F436" s="100" t="s">
        <v>2204</v>
      </c>
      <c r="G436" s="33" t="s">
        <v>1427</v>
      </c>
      <c r="H436" s="164">
        <v>0</v>
      </c>
      <c r="I436" s="33">
        <v>710000000</v>
      </c>
      <c r="J436" s="33" t="s">
        <v>1195</v>
      </c>
      <c r="K436" s="33" t="s">
        <v>1453</v>
      </c>
      <c r="L436" s="33" t="s">
        <v>2205</v>
      </c>
      <c r="M436" s="33"/>
      <c r="N436" s="33" t="s">
        <v>1453</v>
      </c>
      <c r="O436" s="36" t="s">
        <v>2286</v>
      </c>
      <c r="P436" s="33"/>
      <c r="Q436" s="33"/>
      <c r="R436" s="37"/>
      <c r="S436" s="37"/>
      <c r="T436" s="49">
        <v>0</v>
      </c>
      <c r="U436" s="49">
        <v>0</v>
      </c>
      <c r="V436" s="33"/>
      <c r="W436" s="45">
        <v>2016</v>
      </c>
      <c r="X436" s="73" t="s">
        <v>2662</v>
      </c>
    </row>
    <row r="437" spans="1:24" s="41" customFormat="1" ht="147.75" customHeight="1" x14ac:dyDescent="0.25">
      <c r="A437" s="128" t="s">
        <v>2206</v>
      </c>
      <c r="B437" s="33" t="s">
        <v>182</v>
      </c>
      <c r="C437" s="34" t="s">
        <v>1063</v>
      </c>
      <c r="D437" s="34" t="s">
        <v>1100</v>
      </c>
      <c r="E437" s="34" t="s">
        <v>1101</v>
      </c>
      <c r="F437" s="34" t="s">
        <v>1103</v>
      </c>
      <c r="G437" s="33" t="s">
        <v>1427</v>
      </c>
      <c r="H437" s="164">
        <v>0</v>
      </c>
      <c r="I437" s="33">
        <v>710000000</v>
      </c>
      <c r="J437" s="33" t="s">
        <v>1195</v>
      </c>
      <c r="K437" s="92" t="s">
        <v>1445</v>
      </c>
      <c r="L437" s="33" t="s">
        <v>1199</v>
      </c>
      <c r="M437" s="33"/>
      <c r="N437" s="78" t="s">
        <v>1430</v>
      </c>
      <c r="O437" s="36" t="s">
        <v>2286</v>
      </c>
      <c r="P437" s="33"/>
      <c r="Q437" s="33"/>
      <c r="R437" s="37"/>
      <c r="S437" s="37"/>
      <c r="T437" s="49">
        <v>774000</v>
      </c>
      <c r="U437" s="49">
        <v>774000</v>
      </c>
      <c r="V437" s="33"/>
      <c r="W437" s="33">
        <v>2016</v>
      </c>
      <c r="X437" s="73" t="s">
        <v>2202</v>
      </c>
    </row>
    <row r="438" spans="1:24" s="41" customFormat="1" ht="147.75" customHeight="1" x14ac:dyDescent="0.25">
      <c r="A438" s="128" t="s">
        <v>2207</v>
      </c>
      <c r="B438" s="33" t="s">
        <v>182</v>
      </c>
      <c r="C438" s="34" t="s">
        <v>1063</v>
      </c>
      <c r="D438" s="34" t="s">
        <v>1100</v>
      </c>
      <c r="E438" s="34" t="s">
        <v>1101</v>
      </c>
      <c r="F438" s="100" t="s">
        <v>2208</v>
      </c>
      <c r="G438" s="33" t="s">
        <v>1427</v>
      </c>
      <c r="H438" s="164">
        <v>0</v>
      </c>
      <c r="I438" s="33">
        <v>710000000</v>
      </c>
      <c r="J438" s="33" t="s">
        <v>1195</v>
      </c>
      <c r="K438" s="92" t="s">
        <v>1445</v>
      </c>
      <c r="L438" s="45" t="s">
        <v>1207</v>
      </c>
      <c r="M438" s="33"/>
      <c r="N438" s="78" t="s">
        <v>1430</v>
      </c>
      <c r="O438" s="36" t="s">
        <v>2286</v>
      </c>
      <c r="P438" s="33"/>
      <c r="Q438" s="33"/>
      <c r="R438" s="37"/>
      <c r="S438" s="37"/>
      <c r="T438" s="49">
        <v>660000</v>
      </c>
      <c r="U438" s="49">
        <v>660000</v>
      </c>
      <c r="V438" s="33"/>
      <c r="W438" s="33">
        <v>2016</v>
      </c>
      <c r="X438" s="73" t="s">
        <v>2202</v>
      </c>
    </row>
    <row r="439" spans="1:24" s="41" customFormat="1" ht="147.75" customHeight="1" x14ac:dyDescent="0.25">
      <c r="A439" s="128" t="s">
        <v>2209</v>
      </c>
      <c r="B439" s="33" t="s">
        <v>182</v>
      </c>
      <c r="C439" s="34" t="s">
        <v>1063</v>
      </c>
      <c r="D439" s="34" t="s">
        <v>1100</v>
      </c>
      <c r="E439" s="34" t="s">
        <v>1101</v>
      </c>
      <c r="F439" s="100" t="s">
        <v>2210</v>
      </c>
      <c r="G439" s="33" t="s">
        <v>1427</v>
      </c>
      <c r="H439" s="164">
        <v>0</v>
      </c>
      <c r="I439" s="33">
        <v>710000000</v>
      </c>
      <c r="J439" s="33" t="s">
        <v>1195</v>
      </c>
      <c r="K439" s="92" t="s">
        <v>1445</v>
      </c>
      <c r="L439" s="45" t="s">
        <v>2211</v>
      </c>
      <c r="M439" s="33"/>
      <c r="N439" s="78" t="s">
        <v>1430</v>
      </c>
      <c r="O439" s="36" t="s">
        <v>2286</v>
      </c>
      <c r="P439" s="33"/>
      <c r="Q439" s="33"/>
      <c r="R439" s="37"/>
      <c r="S439" s="37"/>
      <c r="T439" s="49">
        <v>434000</v>
      </c>
      <c r="U439" s="49">
        <v>434000</v>
      </c>
      <c r="V439" s="33"/>
      <c r="W439" s="33">
        <v>2016</v>
      </c>
      <c r="X439" s="73" t="s">
        <v>2202</v>
      </c>
    </row>
    <row r="440" spans="1:24" s="41" customFormat="1" ht="147.75" customHeight="1" x14ac:dyDescent="0.25">
      <c r="A440" s="128" t="s">
        <v>2212</v>
      </c>
      <c r="B440" s="33" t="s">
        <v>182</v>
      </c>
      <c r="C440" s="34" t="s">
        <v>1063</v>
      </c>
      <c r="D440" s="34" t="s">
        <v>1100</v>
      </c>
      <c r="E440" s="34" t="s">
        <v>1101</v>
      </c>
      <c r="F440" s="100" t="s">
        <v>2213</v>
      </c>
      <c r="G440" s="33" t="s">
        <v>1427</v>
      </c>
      <c r="H440" s="164">
        <v>0</v>
      </c>
      <c r="I440" s="33">
        <v>710000000</v>
      </c>
      <c r="J440" s="33" t="s">
        <v>1195</v>
      </c>
      <c r="K440" s="92" t="s">
        <v>1445</v>
      </c>
      <c r="L440" s="45" t="s">
        <v>1205</v>
      </c>
      <c r="M440" s="33"/>
      <c r="N440" s="78" t="s">
        <v>1430</v>
      </c>
      <c r="O440" s="36" t="s">
        <v>2286</v>
      </c>
      <c r="P440" s="33"/>
      <c r="Q440" s="33"/>
      <c r="R440" s="37"/>
      <c r="S440" s="37"/>
      <c r="T440" s="49">
        <v>1522704</v>
      </c>
      <c r="U440" s="49">
        <v>1522704</v>
      </c>
      <c r="V440" s="33"/>
      <c r="W440" s="33">
        <v>2016</v>
      </c>
      <c r="X440" s="73" t="s">
        <v>2202</v>
      </c>
    </row>
    <row r="441" spans="1:24" s="41" customFormat="1" ht="147.75" customHeight="1" x14ac:dyDescent="0.25">
      <c r="A441" s="128" t="s">
        <v>2214</v>
      </c>
      <c r="B441" s="33" t="s">
        <v>182</v>
      </c>
      <c r="C441" s="34" t="s">
        <v>1063</v>
      </c>
      <c r="D441" s="34" t="s">
        <v>1100</v>
      </c>
      <c r="E441" s="34" t="s">
        <v>1101</v>
      </c>
      <c r="F441" s="100" t="s">
        <v>2215</v>
      </c>
      <c r="G441" s="33" t="s">
        <v>1427</v>
      </c>
      <c r="H441" s="164">
        <v>0</v>
      </c>
      <c r="I441" s="33">
        <v>710000000</v>
      </c>
      <c r="J441" s="33" t="s">
        <v>1195</v>
      </c>
      <c r="K441" s="33" t="s">
        <v>1473</v>
      </c>
      <c r="L441" s="45" t="s">
        <v>2216</v>
      </c>
      <c r="M441" s="33"/>
      <c r="N441" s="33" t="s">
        <v>1438</v>
      </c>
      <c r="O441" s="36" t="s">
        <v>2286</v>
      </c>
      <c r="P441" s="33"/>
      <c r="Q441" s="33"/>
      <c r="R441" s="37"/>
      <c r="S441" s="37"/>
      <c r="T441" s="49">
        <v>1200000</v>
      </c>
      <c r="U441" s="49">
        <v>1200000</v>
      </c>
      <c r="V441" s="33"/>
      <c r="W441" s="33">
        <v>2016</v>
      </c>
      <c r="X441" s="73" t="s">
        <v>2202</v>
      </c>
    </row>
    <row r="442" spans="1:24" s="41" customFormat="1" ht="87.75" customHeight="1" x14ac:dyDescent="0.25">
      <c r="A442" s="128" t="s">
        <v>2217</v>
      </c>
      <c r="B442" s="33" t="s">
        <v>182</v>
      </c>
      <c r="C442" s="34" t="s">
        <v>1063</v>
      </c>
      <c r="D442" s="34" t="s">
        <v>1100</v>
      </c>
      <c r="E442" s="34" t="s">
        <v>1101</v>
      </c>
      <c r="F442" s="100" t="s">
        <v>1102</v>
      </c>
      <c r="G442" s="33" t="s">
        <v>1427</v>
      </c>
      <c r="H442" s="164">
        <v>0</v>
      </c>
      <c r="I442" s="33">
        <v>710000000</v>
      </c>
      <c r="J442" s="33" t="s">
        <v>1195</v>
      </c>
      <c r="K442" s="33" t="s">
        <v>1429</v>
      </c>
      <c r="L442" s="45" t="s">
        <v>1205</v>
      </c>
      <c r="M442" s="33"/>
      <c r="N442" s="33" t="s">
        <v>1450</v>
      </c>
      <c r="O442" s="36" t="s">
        <v>2286</v>
      </c>
      <c r="P442" s="33"/>
      <c r="Q442" s="33"/>
      <c r="R442" s="37"/>
      <c r="S442" s="37"/>
      <c r="T442" s="49">
        <v>713000</v>
      </c>
      <c r="U442" s="49">
        <v>713000</v>
      </c>
      <c r="V442" s="33"/>
      <c r="W442" s="33">
        <v>2016</v>
      </c>
      <c r="X442" s="73" t="s">
        <v>2202</v>
      </c>
    </row>
    <row r="443" spans="1:24" s="41" customFormat="1" ht="153" x14ac:dyDescent="0.25">
      <c r="A443" s="128" t="s">
        <v>2218</v>
      </c>
      <c r="B443" s="33" t="s">
        <v>182</v>
      </c>
      <c r="C443" s="98" t="s">
        <v>240</v>
      </c>
      <c r="D443" s="98" t="s">
        <v>781</v>
      </c>
      <c r="E443" s="98" t="s">
        <v>781</v>
      </c>
      <c r="F443" s="98" t="s">
        <v>2219</v>
      </c>
      <c r="G443" s="33" t="s">
        <v>1427</v>
      </c>
      <c r="H443" s="40">
        <v>100</v>
      </c>
      <c r="I443" s="42">
        <v>710000000</v>
      </c>
      <c r="J443" s="33" t="s">
        <v>1195</v>
      </c>
      <c r="K443" s="33" t="s">
        <v>1456</v>
      </c>
      <c r="L443" s="33" t="s">
        <v>2828</v>
      </c>
      <c r="M443" s="42"/>
      <c r="N443" s="76" t="s">
        <v>1460</v>
      </c>
      <c r="O443" s="67" t="s">
        <v>2296</v>
      </c>
      <c r="P443" s="42"/>
      <c r="Q443" s="42"/>
      <c r="R443" s="66"/>
      <c r="S443" s="66"/>
      <c r="T443" s="49">
        <v>0</v>
      </c>
      <c r="U443" s="49">
        <v>0</v>
      </c>
      <c r="V443" s="36" t="s">
        <v>1559</v>
      </c>
      <c r="W443" s="42">
        <v>2016</v>
      </c>
      <c r="X443" s="132" t="s">
        <v>2814</v>
      </c>
    </row>
    <row r="444" spans="1:24" s="41" customFormat="1" ht="153" x14ac:dyDescent="0.25">
      <c r="A444" s="128" t="s">
        <v>2843</v>
      </c>
      <c r="B444" s="33" t="s">
        <v>182</v>
      </c>
      <c r="C444" s="98" t="s">
        <v>240</v>
      </c>
      <c r="D444" s="98" t="s">
        <v>781</v>
      </c>
      <c r="E444" s="98" t="s">
        <v>781</v>
      </c>
      <c r="F444" s="98" t="s">
        <v>2219</v>
      </c>
      <c r="G444" s="33" t="s">
        <v>1427</v>
      </c>
      <c r="H444" s="40">
        <v>100</v>
      </c>
      <c r="I444" s="42">
        <v>710000000</v>
      </c>
      <c r="J444" s="33" t="s">
        <v>1195</v>
      </c>
      <c r="K444" s="76" t="s">
        <v>1431</v>
      </c>
      <c r="L444" s="33" t="s">
        <v>2828</v>
      </c>
      <c r="M444" s="42"/>
      <c r="N444" s="42" t="s">
        <v>1475</v>
      </c>
      <c r="O444" s="67" t="s">
        <v>2296</v>
      </c>
      <c r="P444" s="42"/>
      <c r="Q444" s="42"/>
      <c r="R444" s="66"/>
      <c r="S444" s="66"/>
      <c r="T444" s="49">
        <v>1444709.9999999998</v>
      </c>
      <c r="U444" s="49">
        <v>1618075.2</v>
      </c>
      <c r="V444" s="36" t="s">
        <v>1559</v>
      </c>
      <c r="W444" s="42">
        <v>2016</v>
      </c>
      <c r="X444" s="169" t="s">
        <v>2759</v>
      </c>
    </row>
    <row r="445" spans="1:24" s="41" customFormat="1" ht="56.25" customHeight="1" x14ac:dyDescent="0.25">
      <c r="A445" s="128" t="s">
        <v>2220</v>
      </c>
      <c r="B445" s="33" t="s">
        <v>182</v>
      </c>
      <c r="C445" s="33" t="s">
        <v>291</v>
      </c>
      <c r="D445" s="100" t="s">
        <v>1874</v>
      </c>
      <c r="E445" s="100" t="s">
        <v>1874</v>
      </c>
      <c r="F445" s="100" t="s">
        <v>1875</v>
      </c>
      <c r="G445" s="33" t="s">
        <v>2235</v>
      </c>
      <c r="H445" s="44">
        <v>100</v>
      </c>
      <c r="I445" s="33">
        <v>710000000</v>
      </c>
      <c r="J445" s="33" t="s">
        <v>1195</v>
      </c>
      <c r="K445" s="33" t="s">
        <v>1454</v>
      </c>
      <c r="L445" s="33" t="s">
        <v>2221</v>
      </c>
      <c r="M445" s="33"/>
      <c r="N445" s="33" t="s">
        <v>1477</v>
      </c>
      <c r="O445" s="36" t="s">
        <v>2297</v>
      </c>
      <c r="P445" s="45"/>
      <c r="Q445" s="45"/>
      <c r="R445" s="48"/>
      <c r="S445" s="48"/>
      <c r="T445" s="37">
        <v>7118187.8999999994</v>
      </c>
      <c r="U445" s="37">
        <v>7972370.4500000002</v>
      </c>
      <c r="V445" s="33"/>
      <c r="W445" s="33">
        <v>2016</v>
      </c>
      <c r="X445" s="169" t="s">
        <v>2311</v>
      </c>
    </row>
    <row r="446" spans="1:24" s="41" customFormat="1" ht="56.25" customHeight="1" x14ac:dyDescent="0.25">
      <c r="A446" s="128" t="s">
        <v>2222</v>
      </c>
      <c r="B446" s="33" t="s">
        <v>182</v>
      </c>
      <c r="C446" s="33" t="s">
        <v>291</v>
      </c>
      <c r="D446" s="100" t="s">
        <v>1874</v>
      </c>
      <c r="E446" s="100" t="s">
        <v>1874</v>
      </c>
      <c r="F446" s="100" t="s">
        <v>1875</v>
      </c>
      <c r="G446" s="33" t="s">
        <v>2235</v>
      </c>
      <c r="H446" s="44">
        <v>100</v>
      </c>
      <c r="I446" s="33">
        <v>710000000</v>
      </c>
      <c r="J446" s="33" t="s">
        <v>1195</v>
      </c>
      <c r="K446" s="33" t="s">
        <v>1454</v>
      </c>
      <c r="L446" s="45" t="s">
        <v>1209</v>
      </c>
      <c r="M446" s="33"/>
      <c r="N446" s="33" t="s">
        <v>1477</v>
      </c>
      <c r="O446" s="36" t="s">
        <v>2297</v>
      </c>
      <c r="P446" s="45"/>
      <c r="Q446" s="45"/>
      <c r="R446" s="48"/>
      <c r="S446" s="48"/>
      <c r="T446" s="37">
        <v>8304552.1071428554</v>
      </c>
      <c r="U446" s="37">
        <v>9301098.3599999994</v>
      </c>
      <c r="V446" s="33"/>
      <c r="W446" s="33">
        <v>2016</v>
      </c>
      <c r="X446" s="169" t="s">
        <v>2311</v>
      </c>
    </row>
    <row r="447" spans="1:24" s="41" customFormat="1" ht="68.25" customHeight="1" x14ac:dyDescent="0.25">
      <c r="A447" s="128" t="s">
        <v>2223</v>
      </c>
      <c r="B447" s="33" t="s">
        <v>182</v>
      </c>
      <c r="C447" s="33" t="s">
        <v>291</v>
      </c>
      <c r="D447" s="100" t="s">
        <v>1874</v>
      </c>
      <c r="E447" s="100" t="s">
        <v>1874</v>
      </c>
      <c r="F447" s="100" t="s">
        <v>1875</v>
      </c>
      <c r="G447" s="33" t="s">
        <v>2235</v>
      </c>
      <c r="H447" s="44">
        <v>100</v>
      </c>
      <c r="I447" s="33">
        <v>710000000</v>
      </c>
      <c r="J447" s="33" t="s">
        <v>1195</v>
      </c>
      <c r="K447" s="33" t="s">
        <v>1454</v>
      </c>
      <c r="L447" s="33" t="s">
        <v>2224</v>
      </c>
      <c r="M447" s="33"/>
      <c r="N447" s="33" t="s">
        <v>1477</v>
      </c>
      <c r="O447" s="36" t="s">
        <v>2297</v>
      </c>
      <c r="P447" s="45"/>
      <c r="Q447" s="45"/>
      <c r="R447" s="48"/>
      <c r="S447" s="48"/>
      <c r="T447" s="37">
        <v>3559093.9499999997</v>
      </c>
      <c r="U447" s="37">
        <v>3986185.22</v>
      </c>
      <c r="V447" s="33"/>
      <c r="W447" s="33">
        <v>2016</v>
      </c>
      <c r="X447" s="169" t="s">
        <v>2311</v>
      </c>
    </row>
    <row r="448" spans="1:24" s="41" customFormat="1" ht="68.25" customHeight="1" x14ac:dyDescent="0.25">
      <c r="A448" s="128" t="s">
        <v>2225</v>
      </c>
      <c r="B448" s="33" t="s">
        <v>182</v>
      </c>
      <c r="C448" s="33" t="s">
        <v>2140</v>
      </c>
      <c r="D448" s="100" t="s">
        <v>2226</v>
      </c>
      <c r="E448" s="100" t="s">
        <v>2226</v>
      </c>
      <c r="F448" s="100" t="s">
        <v>2227</v>
      </c>
      <c r="G448" s="33" t="s">
        <v>2235</v>
      </c>
      <c r="H448" s="44">
        <v>50</v>
      </c>
      <c r="I448" s="33">
        <v>710000000</v>
      </c>
      <c r="J448" s="33" t="s">
        <v>1195</v>
      </c>
      <c r="K448" s="33" t="s">
        <v>1454</v>
      </c>
      <c r="L448" s="33" t="s">
        <v>2176</v>
      </c>
      <c r="M448" s="33"/>
      <c r="N448" s="33" t="s">
        <v>1456</v>
      </c>
      <c r="O448" s="36" t="s">
        <v>2293</v>
      </c>
      <c r="P448" s="45"/>
      <c r="Q448" s="45"/>
      <c r="R448" s="48"/>
      <c r="S448" s="48"/>
      <c r="T448" s="37">
        <v>8000000</v>
      </c>
      <c r="U448" s="37">
        <v>8960000</v>
      </c>
      <c r="V448" s="33"/>
      <c r="W448" s="33">
        <v>2016</v>
      </c>
      <c r="X448" s="169" t="s">
        <v>2311</v>
      </c>
    </row>
    <row r="449" spans="1:24" s="41" customFormat="1" ht="203.25" customHeight="1" x14ac:dyDescent="0.25">
      <c r="A449" s="128" t="s">
        <v>2228</v>
      </c>
      <c r="B449" s="33" t="s">
        <v>182</v>
      </c>
      <c r="C449" s="33" t="s">
        <v>2144</v>
      </c>
      <c r="D449" s="185" t="s">
        <v>2229</v>
      </c>
      <c r="E449" s="185" t="s">
        <v>2230</v>
      </c>
      <c r="F449" s="185" t="s">
        <v>2231</v>
      </c>
      <c r="G449" s="33" t="s">
        <v>1427</v>
      </c>
      <c r="H449" s="44">
        <v>0</v>
      </c>
      <c r="I449" s="33">
        <v>710000000</v>
      </c>
      <c r="J449" s="33" t="s">
        <v>1195</v>
      </c>
      <c r="K449" s="33" t="s">
        <v>1453</v>
      </c>
      <c r="L449" s="33" t="s">
        <v>1195</v>
      </c>
      <c r="M449" s="33"/>
      <c r="N449" s="33" t="s">
        <v>1453</v>
      </c>
      <c r="O449" s="36" t="s">
        <v>2294</v>
      </c>
      <c r="P449" s="45"/>
      <c r="Q449" s="45"/>
      <c r="R449" s="48"/>
      <c r="S449" s="48"/>
      <c r="T449" s="69">
        <v>1517857.1428571427</v>
      </c>
      <c r="U449" s="69">
        <v>1700000</v>
      </c>
      <c r="V449" s="33" t="s">
        <v>1560</v>
      </c>
      <c r="W449" s="33">
        <v>2016</v>
      </c>
      <c r="X449" s="169" t="s">
        <v>2311</v>
      </c>
    </row>
    <row r="450" spans="1:24" s="41" customFormat="1" ht="51" x14ac:dyDescent="0.25">
      <c r="A450" s="128" t="s">
        <v>2663</v>
      </c>
      <c r="B450" s="33" t="s">
        <v>182</v>
      </c>
      <c r="C450" s="100" t="s">
        <v>551</v>
      </c>
      <c r="D450" s="100" t="s">
        <v>1918</v>
      </c>
      <c r="E450" s="100" t="s">
        <v>1918</v>
      </c>
      <c r="F450" s="100" t="s">
        <v>902</v>
      </c>
      <c r="G450" s="33" t="s">
        <v>1427</v>
      </c>
      <c r="H450" s="35">
        <v>100</v>
      </c>
      <c r="I450" s="33">
        <v>710000000</v>
      </c>
      <c r="J450" s="33" t="s">
        <v>1195</v>
      </c>
      <c r="K450" s="33" t="s">
        <v>1454</v>
      </c>
      <c r="L450" s="33" t="s">
        <v>1195</v>
      </c>
      <c r="M450" s="45"/>
      <c r="N450" s="33" t="s">
        <v>1487</v>
      </c>
      <c r="O450" s="36" t="s">
        <v>2302</v>
      </c>
      <c r="P450" s="33"/>
      <c r="Q450" s="33"/>
      <c r="R450" s="37"/>
      <c r="S450" s="37"/>
      <c r="T450" s="37">
        <v>776623700.90464282</v>
      </c>
      <c r="U450" s="37">
        <v>869818545.01320004</v>
      </c>
      <c r="V450" s="36"/>
      <c r="W450" s="38">
        <v>2016</v>
      </c>
      <c r="X450" s="73" t="s">
        <v>2538</v>
      </c>
    </row>
    <row r="451" spans="1:24" s="41" customFormat="1" ht="76.5" x14ac:dyDescent="0.25">
      <c r="A451" s="128" t="s">
        <v>2664</v>
      </c>
      <c r="B451" s="33" t="s">
        <v>182</v>
      </c>
      <c r="C451" s="34" t="s">
        <v>2467</v>
      </c>
      <c r="D451" s="34" t="s">
        <v>2665</v>
      </c>
      <c r="E451" s="34" t="s">
        <v>2665</v>
      </c>
      <c r="F451" s="100" t="s">
        <v>2666</v>
      </c>
      <c r="G451" s="33" t="s">
        <v>1427</v>
      </c>
      <c r="H451" s="164">
        <v>65</v>
      </c>
      <c r="I451" s="33">
        <v>710000000</v>
      </c>
      <c r="J451" s="33" t="s">
        <v>1195</v>
      </c>
      <c r="K451" s="33" t="s">
        <v>1456</v>
      </c>
      <c r="L451" s="33" t="s">
        <v>2176</v>
      </c>
      <c r="M451" s="33"/>
      <c r="N451" s="33" t="s">
        <v>1477</v>
      </c>
      <c r="O451" s="36" t="s">
        <v>2667</v>
      </c>
      <c r="P451" s="33"/>
      <c r="Q451" s="33"/>
      <c r="R451" s="37"/>
      <c r="S451" s="37"/>
      <c r="T451" s="49">
        <f t="shared" ref="T451:T462" si="5">U451/1.12</f>
        <v>85714285.714285702</v>
      </c>
      <c r="U451" s="49">
        <v>96000000</v>
      </c>
      <c r="V451" s="33"/>
      <c r="W451" s="38">
        <v>2016</v>
      </c>
      <c r="X451" s="73" t="s">
        <v>2538</v>
      </c>
    </row>
    <row r="452" spans="1:24" s="41" customFormat="1" ht="76.5" x14ac:dyDescent="0.25">
      <c r="A452" s="128" t="s">
        <v>2668</v>
      </c>
      <c r="B452" s="33" t="s">
        <v>182</v>
      </c>
      <c r="C452" s="34" t="s">
        <v>1070</v>
      </c>
      <c r="D452" s="34" t="s">
        <v>1077</v>
      </c>
      <c r="E452" s="34" t="s">
        <v>1077</v>
      </c>
      <c r="F452" s="100" t="s">
        <v>2669</v>
      </c>
      <c r="G452" s="33" t="s">
        <v>1427</v>
      </c>
      <c r="H452" s="164">
        <v>65</v>
      </c>
      <c r="I452" s="33">
        <v>710000000</v>
      </c>
      <c r="J452" s="33" t="s">
        <v>1195</v>
      </c>
      <c r="K452" s="33" t="s">
        <v>1456</v>
      </c>
      <c r="L452" s="33" t="s">
        <v>2176</v>
      </c>
      <c r="M452" s="33"/>
      <c r="N452" s="33" t="s">
        <v>1479</v>
      </c>
      <c r="O452" s="36" t="s">
        <v>2667</v>
      </c>
      <c r="P452" s="33"/>
      <c r="Q452" s="33"/>
      <c r="R452" s="37"/>
      <c r="S452" s="37"/>
      <c r="T452" s="49">
        <f t="shared" si="5"/>
        <v>23749999.999999996</v>
      </c>
      <c r="U452" s="49">
        <v>26600000</v>
      </c>
      <c r="V452" s="33"/>
      <c r="W452" s="38">
        <v>2016</v>
      </c>
      <c r="X452" s="73" t="s">
        <v>2538</v>
      </c>
    </row>
    <row r="453" spans="1:24" s="41" customFormat="1" ht="76.5" x14ac:dyDescent="0.25">
      <c r="A453" s="128" t="s">
        <v>2670</v>
      </c>
      <c r="B453" s="33" t="s">
        <v>182</v>
      </c>
      <c r="C453" s="34" t="s">
        <v>2467</v>
      </c>
      <c r="D453" s="34" t="s">
        <v>2665</v>
      </c>
      <c r="E453" s="34" t="s">
        <v>2665</v>
      </c>
      <c r="F453" s="100" t="s">
        <v>2671</v>
      </c>
      <c r="G453" s="33" t="s">
        <v>1427</v>
      </c>
      <c r="H453" s="164">
        <v>65</v>
      </c>
      <c r="I453" s="33">
        <v>710000000</v>
      </c>
      <c r="J453" s="33" t="s">
        <v>1195</v>
      </c>
      <c r="K453" s="33" t="s">
        <v>1456</v>
      </c>
      <c r="L453" s="33" t="s">
        <v>2176</v>
      </c>
      <c r="M453" s="33"/>
      <c r="N453" s="33" t="s">
        <v>1477</v>
      </c>
      <c r="O453" s="36" t="s">
        <v>2667</v>
      </c>
      <c r="P453" s="33"/>
      <c r="Q453" s="33"/>
      <c r="R453" s="37"/>
      <c r="S453" s="37"/>
      <c r="T453" s="49">
        <f t="shared" si="5"/>
        <v>85714285.714285702</v>
      </c>
      <c r="U453" s="49">
        <v>96000000</v>
      </c>
      <c r="V453" s="33"/>
      <c r="W453" s="38">
        <v>2016</v>
      </c>
      <c r="X453" s="73" t="s">
        <v>2538</v>
      </c>
    </row>
    <row r="454" spans="1:24" s="41" customFormat="1" ht="76.5" x14ac:dyDescent="0.25">
      <c r="A454" s="128" t="s">
        <v>2672</v>
      </c>
      <c r="B454" s="33" t="s">
        <v>182</v>
      </c>
      <c r="C454" s="34" t="s">
        <v>1070</v>
      </c>
      <c r="D454" s="34" t="s">
        <v>1077</v>
      </c>
      <c r="E454" s="34" t="s">
        <v>1077</v>
      </c>
      <c r="F454" s="100" t="s">
        <v>2673</v>
      </c>
      <c r="G454" s="33" t="s">
        <v>1427</v>
      </c>
      <c r="H454" s="164">
        <v>65</v>
      </c>
      <c r="I454" s="33">
        <v>710000000</v>
      </c>
      <c r="J454" s="33" t="s">
        <v>1195</v>
      </c>
      <c r="K454" s="33" t="s">
        <v>1456</v>
      </c>
      <c r="L454" s="33" t="s">
        <v>2176</v>
      </c>
      <c r="M454" s="33"/>
      <c r="N454" s="33" t="s">
        <v>1479</v>
      </c>
      <c r="O454" s="36" t="s">
        <v>2667</v>
      </c>
      <c r="P454" s="33"/>
      <c r="Q454" s="33"/>
      <c r="R454" s="37"/>
      <c r="S454" s="37"/>
      <c r="T454" s="49">
        <f t="shared" si="5"/>
        <v>18750000</v>
      </c>
      <c r="U454" s="49">
        <v>21000000</v>
      </c>
      <c r="V454" s="33"/>
      <c r="W454" s="38">
        <v>2016</v>
      </c>
      <c r="X454" s="73" t="s">
        <v>2538</v>
      </c>
    </row>
    <row r="455" spans="1:24" s="41" customFormat="1" ht="76.5" x14ac:dyDescent="0.25">
      <c r="A455" s="128" t="s">
        <v>2674</v>
      </c>
      <c r="B455" s="33" t="s">
        <v>182</v>
      </c>
      <c r="C455" s="34" t="s">
        <v>1070</v>
      </c>
      <c r="D455" s="34" t="s">
        <v>1077</v>
      </c>
      <c r="E455" s="34" t="s">
        <v>1077</v>
      </c>
      <c r="F455" s="100" t="s">
        <v>2675</v>
      </c>
      <c r="G455" s="33" t="s">
        <v>2235</v>
      </c>
      <c r="H455" s="164">
        <v>100</v>
      </c>
      <c r="I455" s="33">
        <v>710000000</v>
      </c>
      <c r="J455" s="33" t="s">
        <v>1195</v>
      </c>
      <c r="K455" s="33" t="s">
        <v>1456</v>
      </c>
      <c r="L455" s="33" t="s">
        <v>2176</v>
      </c>
      <c r="M455" s="33"/>
      <c r="N455" s="33" t="s">
        <v>1479</v>
      </c>
      <c r="O455" s="36" t="s">
        <v>2295</v>
      </c>
      <c r="P455" s="33"/>
      <c r="Q455" s="33"/>
      <c r="R455" s="37"/>
      <c r="S455" s="37"/>
      <c r="T455" s="49">
        <f t="shared" si="5"/>
        <v>7589285.7142857136</v>
      </c>
      <c r="U455" s="49">
        <v>8500000</v>
      </c>
      <c r="V455" s="33"/>
      <c r="W455" s="38">
        <v>2016</v>
      </c>
      <c r="X455" s="73" t="s">
        <v>2538</v>
      </c>
    </row>
    <row r="456" spans="1:24" s="41" customFormat="1" ht="76.5" x14ac:dyDescent="0.25">
      <c r="A456" s="128" t="s">
        <v>2676</v>
      </c>
      <c r="B456" s="33" t="s">
        <v>182</v>
      </c>
      <c r="C456" s="34" t="s">
        <v>1070</v>
      </c>
      <c r="D456" s="34" t="s">
        <v>1077</v>
      </c>
      <c r="E456" s="34" t="s">
        <v>1077</v>
      </c>
      <c r="F456" s="100" t="s">
        <v>2677</v>
      </c>
      <c r="G456" s="33" t="s">
        <v>2235</v>
      </c>
      <c r="H456" s="164">
        <v>100</v>
      </c>
      <c r="I456" s="33">
        <v>710000000</v>
      </c>
      <c r="J456" s="33" t="s">
        <v>1195</v>
      </c>
      <c r="K456" s="33" t="s">
        <v>1456</v>
      </c>
      <c r="L456" s="33" t="s">
        <v>2176</v>
      </c>
      <c r="M456" s="33"/>
      <c r="N456" s="33" t="s">
        <v>1479</v>
      </c>
      <c r="O456" s="36" t="s">
        <v>2295</v>
      </c>
      <c r="P456" s="33"/>
      <c r="Q456" s="33"/>
      <c r="R456" s="37"/>
      <c r="S456" s="37"/>
      <c r="T456" s="49">
        <f t="shared" si="5"/>
        <v>7589285.7142857136</v>
      </c>
      <c r="U456" s="49">
        <v>8500000</v>
      </c>
      <c r="V456" s="33"/>
      <c r="W456" s="38">
        <v>2016</v>
      </c>
      <c r="X456" s="73" t="s">
        <v>2538</v>
      </c>
    </row>
    <row r="457" spans="1:24" s="41" customFormat="1" ht="76.5" x14ac:dyDescent="0.25">
      <c r="A457" s="128" t="s">
        <v>2678</v>
      </c>
      <c r="B457" s="33" t="s">
        <v>182</v>
      </c>
      <c r="C457" s="34" t="s">
        <v>1070</v>
      </c>
      <c r="D457" s="34" t="s">
        <v>1077</v>
      </c>
      <c r="E457" s="34" t="s">
        <v>1077</v>
      </c>
      <c r="F457" s="100" t="s">
        <v>2679</v>
      </c>
      <c r="G457" s="33" t="s">
        <v>2235</v>
      </c>
      <c r="H457" s="164">
        <v>100</v>
      </c>
      <c r="I457" s="33">
        <v>710000000</v>
      </c>
      <c r="J457" s="33" t="s">
        <v>1195</v>
      </c>
      <c r="K457" s="33" t="s">
        <v>1456</v>
      </c>
      <c r="L457" s="33" t="s">
        <v>2176</v>
      </c>
      <c r="M457" s="33"/>
      <c r="N457" s="33" t="s">
        <v>1479</v>
      </c>
      <c r="O457" s="36" t="s">
        <v>2295</v>
      </c>
      <c r="P457" s="33"/>
      <c r="Q457" s="33"/>
      <c r="R457" s="37"/>
      <c r="S457" s="37"/>
      <c r="T457" s="49">
        <f t="shared" si="5"/>
        <v>7589285.7142857136</v>
      </c>
      <c r="U457" s="49">
        <v>8500000</v>
      </c>
      <c r="V457" s="33"/>
      <c r="W457" s="38">
        <v>2016</v>
      </c>
      <c r="X457" s="73" t="s">
        <v>2538</v>
      </c>
    </row>
    <row r="458" spans="1:24" s="41" customFormat="1" ht="76.5" x14ac:dyDescent="0.25">
      <c r="A458" s="128" t="s">
        <v>2680</v>
      </c>
      <c r="B458" s="33" t="s">
        <v>182</v>
      </c>
      <c r="C458" s="34" t="s">
        <v>1070</v>
      </c>
      <c r="D458" s="34" t="s">
        <v>1077</v>
      </c>
      <c r="E458" s="34" t="s">
        <v>1077</v>
      </c>
      <c r="F458" s="100" t="s">
        <v>2681</v>
      </c>
      <c r="G458" s="33" t="s">
        <v>2235</v>
      </c>
      <c r="H458" s="164">
        <v>100</v>
      </c>
      <c r="I458" s="33">
        <v>710000000</v>
      </c>
      <c r="J458" s="33" t="s">
        <v>1195</v>
      </c>
      <c r="K458" s="33" t="s">
        <v>1456</v>
      </c>
      <c r="L458" s="33" t="s">
        <v>2176</v>
      </c>
      <c r="M458" s="33"/>
      <c r="N458" s="33" t="s">
        <v>1479</v>
      </c>
      <c r="O458" s="36" t="s">
        <v>2295</v>
      </c>
      <c r="P458" s="33"/>
      <c r="Q458" s="33"/>
      <c r="R458" s="37"/>
      <c r="S458" s="37"/>
      <c r="T458" s="49">
        <v>0</v>
      </c>
      <c r="U458" s="49">
        <v>0</v>
      </c>
      <c r="V458" s="33"/>
      <c r="W458" s="38">
        <v>2016</v>
      </c>
      <c r="X458" s="132" t="s">
        <v>2814</v>
      </c>
    </row>
    <row r="459" spans="1:24" s="41" customFormat="1" ht="76.5" x14ac:dyDescent="0.25">
      <c r="A459" s="128" t="s">
        <v>2844</v>
      </c>
      <c r="B459" s="33" t="s">
        <v>182</v>
      </c>
      <c r="C459" s="34" t="s">
        <v>2785</v>
      </c>
      <c r="D459" s="172" t="s">
        <v>2845</v>
      </c>
      <c r="E459" s="172" t="s">
        <v>2845</v>
      </c>
      <c r="F459" s="172" t="s">
        <v>2846</v>
      </c>
      <c r="G459" s="33" t="s">
        <v>2235</v>
      </c>
      <c r="H459" s="164">
        <v>100</v>
      </c>
      <c r="I459" s="33">
        <v>710000000</v>
      </c>
      <c r="J459" s="33" t="s">
        <v>1195</v>
      </c>
      <c r="K459" s="33" t="s">
        <v>1443</v>
      </c>
      <c r="L459" s="33" t="s">
        <v>2176</v>
      </c>
      <c r="M459" s="33"/>
      <c r="N459" s="33" t="s">
        <v>1460</v>
      </c>
      <c r="O459" s="36" t="s">
        <v>2295</v>
      </c>
      <c r="P459" s="33"/>
      <c r="Q459" s="33"/>
      <c r="R459" s="37"/>
      <c r="S459" s="37"/>
      <c r="T459" s="49">
        <f t="shared" ref="T459" si="6">U459/1.12</f>
        <v>624999.99999999988</v>
      </c>
      <c r="U459" s="49">
        <v>700000</v>
      </c>
      <c r="V459" s="33"/>
      <c r="W459" s="38">
        <v>2016</v>
      </c>
      <c r="X459" s="73" t="s">
        <v>2847</v>
      </c>
    </row>
    <row r="460" spans="1:24" s="41" customFormat="1" ht="76.5" x14ac:dyDescent="0.25">
      <c r="A460" s="128" t="s">
        <v>2682</v>
      </c>
      <c r="B460" s="33" t="s">
        <v>182</v>
      </c>
      <c r="C460" s="34" t="s">
        <v>1070</v>
      </c>
      <c r="D460" s="34" t="s">
        <v>1077</v>
      </c>
      <c r="E460" s="34" t="s">
        <v>1077</v>
      </c>
      <c r="F460" s="100" t="s">
        <v>2683</v>
      </c>
      <c r="G460" s="33" t="s">
        <v>2235</v>
      </c>
      <c r="H460" s="164">
        <v>100</v>
      </c>
      <c r="I460" s="33">
        <v>710000000</v>
      </c>
      <c r="J460" s="33" t="s">
        <v>1195</v>
      </c>
      <c r="K460" s="33" t="s">
        <v>1456</v>
      </c>
      <c r="L460" s="33" t="s">
        <v>2176</v>
      </c>
      <c r="M460" s="33"/>
      <c r="N460" s="33" t="s">
        <v>1479</v>
      </c>
      <c r="O460" s="36" t="s">
        <v>2295</v>
      </c>
      <c r="P460" s="33"/>
      <c r="Q460" s="33"/>
      <c r="R460" s="37"/>
      <c r="S460" s="37"/>
      <c r="T460" s="49">
        <f t="shared" si="5"/>
        <v>7589285.7142857136</v>
      </c>
      <c r="U460" s="49">
        <v>8500000</v>
      </c>
      <c r="V460" s="33"/>
      <c r="W460" s="38">
        <v>2016</v>
      </c>
      <c r="X460" s="73" t="s">
        <v>2538</v>
      </c>
    </row>
    <row r="461" spans="1:24" s="41" customFormat="1" ht="76.5" x14ac:dyDescent="0.25">
      <c r="A461" s="128" t="s">
        <v>2684</v>
      </c>
      <c r="B461" s="33" t="s">
        <v>182</v>
      </c>
      <c r="C461" s="34" t="s">
        <v>1070</v>
      </c>
      <c r="D461" s="34" t="s">
        <v>1077</v>
      </c>
      <c r="E461" s="34" t="s">
        <v>1077</v>
      </c>
      <c r="F461" s="100" t="s">
        <v>2685</v>
      </c>
      <c r="G461" s="33" t="s">
        <v>2235</v>
      </c>
      <c r="H461" s="164">
        <v>100</v>
      </c>
      <c r="I461" s="33">
        <v>710000000</v>
      </c>
      <c r="J461" s="33" t="s">
        <v>1195</v>
      </c>
      <c r="K461" s="33" t="s">
        <v>1456</v>
      </c>
      <c r="L461" s="33" t="s">
        <v>2176</v>
      </c>
      <c r="M461" s="33"/>
      <c r="N461" s="33" t="s">
        <v>1479</v>
      </c>
      <c r="O461" s="36" t="s">
        <v>2295</v>
      </c>
      <c r="P461" s="33"/>
      <c r="Q461" s="33"/>
      <c r="R461" s="37"/>
      <c r="S461" s="37"/>
      <c r="T461" s="49">
        <f t="shared" si="5"/>
        <v>7589285.7142857136</v>
      </c>
      <c r="U461" s="49">
        <v>8500000</v>
      </c>
      <c r="V461" s="33"/>
      <c r="W461" s="38">
        <v>2016</v>
      </c>
      <c r="X461" s="73" t="s">
        <v>2538</v>
      </c>
    </row>
    <row r="462" spans="1:24" s="41" customFormat="1" ht="89.25" x14ac:dyDescent="0.25">
      <c r="A462" s="128" t="s">
        <v>2686</v>
      </c>
      <c r="B462" s="33" t="s">
        <v>182</v>
      </c>
      <c r="C462" s="34" t="s">
        <v>2489</v>
      </c>
      <c r="D462" s="34" t="s">
        <v>2687</v>
      </c>
      <c r="E462" s="34" t="s">
        <v>2688</v>
      </c>
      <c r="F462" s="100" t="s">
        <v>2689</v>
      </c>
      <c r="G462" s="33" t="s">
        <v>1427</v>
      </c>
      <c r="H462" s="164">
        <v>100</v>
      </c>
      <c r="I462" s="33">
        <v>710000000</v>
      </c>
      <c r="J462" s="33" t="s">
        <v>1195</v>
      </c>
      <c r="K462" s="33" t="s">
        <v>1456</v>
      </c>
      <c r="L462" s="33" t="s">
        <v>2176</v>
      </c>
      <c r="M462" s="33"/>
      <c r="N462" s="33" t="s">
        <v>1479</v>
      </c>
      <c r="O462" s="36" t="s">
        <v>2690</v>
      </c>
      <c r="P462" s="33"/>
      <c r="Q462" s="33"/>
      <c r="R462" s="37"/>
      <c r="S462" s="37"/>
      <c r="T462" s="49">
        <f t="shared" si="5"/>
        <v>267857.14285714284</v>
      </c>
      <c r="U462" s="49">
        <v>300000</v>
      </c>
      <c r="V462" s="33"/>
      <c r="W462" s="38">
        <v>2016</v>
      </c>
      <c r="X462" s="73" t="s">
        <v>2538</v>
      </c>
    </row>
    <row r="463" spans="1:24" s="41" customFormat="1" ht="76.5" x14ac:dyDescent="0.25">
      <c r="A463" s="71" t="s">
        <v>2691</v>
      </c>
      <c r="B463" s="33" t="s">
        <v>182</v>
      </c>
      <c r="C463" s="95" t="s">
        <v>2495</v>
      </c>
      <c r="D463" s="171" t="s">
        <v>2692</v>
      </c>
      <c r="E463" s="171" t="s">
        <v>2692</v>
      </c>
      <c r="F463" s="171" t="s">
        <v>2693</v>
      </c>
      <c r="G463" s="33" t="s">
        <v>2235</v>
      </c>
      <c r="H463" s="35">
        <v>50</v>
      </c>
      <c r="I463" s="33">
        <v>710000000</v>
      </c>
      <c r="J463" s="33" t="s">
        <v>1195</v>
      </c>
      <c r="K463" s="78" t="s">
        <v>1443</v>
      </c>
      <c r="L463" s="33" t="s">
        <v>1202</v>
      </c>
      <c r="M463" s="78"/>
      <c r="N463" s="33" t="s">
        <v>1460</v>
      </c>
      <c r="O463" s="36" t="s">
        <v>2295</v>
      </c>
      <c r="P463" s="78"/>
      <c r="Q463" s="78"/>
      <c r="R463" s="37"/>
      <c r="S463" s="37"/>
      <c r="T463" s="49">
        <v>5357142.8571428563</v>
      </c>
      <c r="U463" s="48">
        <v>6000000</v>
      </c>
      <c r="V463" s="38"/>
      <c r="W463" s="33">
        <v>2016</v>
      </c>
      <c r="X463" s="169" t="s">
        <v>2538</v>
      </c>
    </row>
    <row r="464" spans="1:24" s="41" customFormat="1" ht="76.5" x14ac:dyDescent="0.25">
      <c r="A464" s="71" t="s">
        <v>2694</v>
      </c>
      <c r="B464" s="33" t="s">
        <v>182</v>
      </c>
      <c r="C464" s="95" t="s">
        <v>2500</v>
      </c>
      <c r="D464" s="171" t="s">
        <v>2695</v>
      </c>
      <c r="E464" s="171" t="s">
        <v>2695</v>
      </c>
      <c r="F464" s="171" t="s">
        <v>2696</v>
      </c>
      <c r="G464" s="33" t="s">
        <v>1427</v>
      </c>
      <c r="H464" s="35">
        <v>80</v>
      </c>
      <c r="I464" s="33">
        <v>710000000</v>
      </c>
      <c r="J464" s="33" t="s">
        <v>1195</v>
      </c>
      <c r="K464" s="78" t="s">
        <v>1456</v>
      </c>
      <c r="L464" s="33" t="s">
        <v>1202</v>
      </c>
      <c r="M464" s="78"/>
      <c r="N464" s="33" t="s">
        <v>1460</v>
      </c>
      <c r="O464" s="36" t="s">
        <v>2295</v>
      </c>
      <c r="P464" s="78"/>
      <c r="Q464" s="78"/>
      <c r="R464" s="37"/>
      <c r="S464" s="37"/>
      <c r="T464" s="49">
        <v>108054321.42857142</v>
      </c>
      <c r="U464" s="49">
        <v>121020840</v>
      </c>
      <c r="V464" s="36" t="s">
        <v>1559</v>
      </c>
      <c r="W464" s="33">
        <v>2016</v>
      </c>
      <c r="X464" s="169" t="s">
        <v>2538</v>
      </c>
    </row>
    <row r="465" spans="1:24" s="41" customFormat="1" ht="76.5" x14ac:dyDescent="0.25">
      <c r="A465" s="71" t="s">
        <v>2697</v>
      </c>
      <c r="B465" s="33" t="s">
        <v>182</v>
      </c>
      <c r="C465" s="95" t="s">
        <v>1308</v>
      </c>
      <c r="D465" s="171" t="s">
        <v>2698</v>
      </c>
      <c r="E465" s="171" t="s">
        <v>2698</v>
      </c>
      <c r="F465" s="171" t="s">
        <v>2699</v>
      </c>
      <c r="G465" s="33" t="s">
        <v>1427</v>
      </c>
      <c r="H465" s="35">
        <v>80</v>
      </c>
      <c r="I465" s="33">
        <v>710000000</v>
      </c>
      <c r="J465" s="33" t="s">
        <v>1195</v>
      </c>
      <c r="K465" s="33" t="s">
        <v>1431</v>
      </c>
      <c r="L465" s="33" t="s">
        <v>1202</v>
      </c>
      <c r="M465" s="78"/>
      <c r="N465" s="33" t="s">
        <v>1475</v>
      </c>
      <c r="O465" s="36" t="s">
        <v>2295</v>
      </c>
      <c r="P465" s="174"/>
      <c r="Q465" s="174"/>
      <c r="R465" s="174"/>
      <c r="S465" s="174"/>
      <c r="T465" s="49">
        <v>36607142.857142851</v>
      </c>
      <c r="U465" s="49">
        <v>41000000</v>
      </c>
      <c r="V465" s="36" t="s">
        <v>1559</v>
      </c>
      <c r="W465" s="33">
        <v>2016</v>
      </c>
      <c r="X465" s="169" t="s">
        <v>2538</v>
      </c>
    </row>
    <row r="466" spans="1:24" s="41" customFormat="1" ht="89.25" x14ac:dyDescent="0.25">
      <c r="A466" s="71" t="s">
        <v>2700</v>
      </c>
      <c r="B466" s="33" t="s">
        <v>182</v>
      </c>
      <c r="C466" s="93" t="s">
        <v>348</v>
      </c>
      <c r="D466" s="93" t="s">
        <v>1898</v>
      </c>
      <c r="E466" s="93" t="s">
        <v>1898</v>
      </c>
      <c r="F466" s="156" t="s">
        <v>2701</v>
      </c>
      <c r="G466" s="33" t="s">
        <v>2235</v>
      </c>
      <c r="H466" s="47">
        <v>100</v>
      </c>
      <c r="I466" s="33">
        <v>710000000</v>
      </c>
      <c r="J466" s="33" t="s">
        <v>1195</v>
      </c>
      <c r="K466" s="92" t="s">
        <v>1456</v>
      </c>
      <c r="L466" s="76" t="s">
        <v>2642</v>
      </c>
      <c r="M466" s="76"/>
      <c r="N466" s="33" t="s">
        <v>1477</v>
      </c>
      <c r="O466" s="36" t="s">
        <v>2300</v>
      </c>
      <c r="P466" s="76"/>
      <c r="Q466" s="76"/>
      <c r="R466" s="48"/>
      <c r="S466" s="48"/>
      <c r="T466" s="37">
        <v>118426335</v>
      </c>
      <c r="U466" s="48">
        <v>132637495.20000002</v>
      </c>
      <c r="V466" s="76"/>
      <c r="W466" s="72">
        <v>2016</v>
      </c>
      <c r="X466" s="169" t="s">
        <v>2538</v>
      </c>
    </row>
    <row r="467" spans="1:24" s="41" customFormat="1" ht="89.25" x14ac:dyDescent="0.25">
      <c r="A467" s="71" t="s">
        <v>2702</v>
      </c>
      <c r="B467" s="33" t="s">
        <v>182</v>
      </c>
      <c r="C467" s="93" t="s">
        <v>348</v>
      </c>
      <c r="D467" s="93" t="s">
        <v>1898</v>
      </c>
      <c r="E467" s="93" t="s">
        <v>1898</v>
      </c>
      <c r="F467" s="156" t="s">
        <v>2703</v>
      </c>
      <c r="G467" s="33" t="s">
        <v>2235</v>
      </c>
      <c r="H467" s="47">
        <v>100</v>
      </c>
      <c r="I467" s="33">
        <v>710000000</v>
      </c>
      <c r="J467" s="33" t="s">
        <v>1195</v>
      </c>
      <c r="K467" s="92" t="s">
        <v>1456</v>
      </c>
      <c r="L467" s="76" t="s">
        <v>2642</v>
      </c>
      <c r="M467" s="76"/>
      <c r="N467" s="33" t="s">
        <v>1477</v>
      </c>
      <c r="O467" s="36" t="s">
        <v>2300</v>
      </c>
      <c r="P467" s="76"/>
      <c r="Q467" s="76"/>
      <c r="R467" s="48"/>
      <c r="S467" s="48"/>
      <c r="T467" s="37">
        <v>31903254</v>
      </c>
      <c r="U467" s="48">
        <v>35731644.480000004</v>
      </c>
      <c r="V467" s="76"/>
      <c r="W467" s="72">
        <v>2016</v>
      </c>
      <c r="X467" s="169" t="s">
        <v>2538</v>
      </c>
    </row>
    <row r="468" spans="1:24" s="41" customFormat="1" ht="89.25" x14ac:dyDescent="0.25">
      <c r="A468" s="71" t="s">
        <v>2704</v>
      </c>
      <c r="B468" s="33" t="s">
        <v>182</v>
      </c>
      <c r="C468" s="93" t="s">
        <v>348</v>
      </c>
      <c r="D468" s="93" t="s">
        <v>1898</v>
      </c>
      <c r="E468" s="93" t="s">
        <v>1898</v>
      </c>
      <c r="F468" s="156" t="s">
        <v>2705</v>
      </c>
      <c r="G468" s="33" t="s">
        <v>2235</v>
      </c>
      <c r="H468" s="47">
        <v>100</v>
      </c>
      <c r="I468" s="33">
        <v>710000000</v>
      </c>
      <c r="J468" s="33" t="s">
        <v>1195</v>
      </c>
      <c r="K468" s="92" t="s">
        <v>1456</v>
      </c>
      <c r="L468" s="76" t="s">
        <v>2642</v>
      </c>
      <c r="M468" s="76"/>
      <c r="N468" s="33" t="s">
        <v>1477</v>
      </c>
      <c r="O468" s="36" t="s">
        <v>2300</v>
      </c>
      <c r="P468" s="76"/>
      <c r="Q468" s="76"/>
      <c r="R468" s="48"/>
      <c r="S468" s="48"/>
      <c r="T468" s="37">
        <v>31413730</v>
      </c>
      <c r="U468" s="48">
        <v>35183377.600000001</v>
      </c>
      <c r="V468" s="76"/>
      <c r="W468" s="72">
        <v>2016</v>
      </c>
      <c r="X468" s="169" t="s">
        <v>2538</v>
      </c>
    </row>
    <row r="469" spans="1:24" s="41" customFormat="1" ht="63.75" x14ac:dyDescent="0.25">
      <c r="A469" s="71" t="s">
        <v>2706</v>
      </c>
      <c r="B469" s="33" t="s">
        <v>182</v>
      </c>
      <c r="C469" s="93" t="s">
        <v>351</v>
      </c>
      <c r="D469" s="93" t="s">
        <v>1901</v>
      </c>
      <c r="E469" s="93" t="s">
        <v>1901</v>
      </c>
      <c r="F469" s="156" t="s">
        <v>2707</v>
      </c>
      <c r="G469" s="33" t="s">
        <v>2235</v>
      </c>
      <c r="H469" s="47">
        <v>100</v>
      </c>
      <c r="I469" s="33">
        <v>710000000</v>
      </c>
      <c r="J469" s="33" t="s">
        <v>1195</v>
      </c>
      <c r="K469" s="92" t="s">
        <v>1456</v>
      </c>
      <c r="L469" s="76" t="s">
        <v>2642</v>
      </c>
      <c r="M469" s="76"/>
      <c r="N469" s="76" t="s">
        <v>1477</v>
      </c>
      <c r="O469" s="36" t="s">
        <v>2300</v>
      </c>
      <c r="P469" s="76"/>
      <c r="Q469" s="76"/>
      <c r="R469" s="48"/>
      <c r="S469" s="48"/>
      <c r="T469" s="37">
        <v>34615500</v>
      </c>
      <c r="U469" s="48">
        <v>38769360</v>
      </c>
      <c r="V469" s="76"/>
      <c r="W469" s="72">
        <v>2016</v>
      </c>
      <c r="X469" s="169" t="s">
        <v>2538</v>
      </c>
    </row>
    <row r="470" spans="1:24" s="41" customFormat="1" ht="63.75" x14ac:dyDescent="0.25">
      <c r="A470" s="71" t="s">
        <v>2708</v>
      </c>
      <c r="B470" s="33" t="s">
        <v>182</v>
      </c>
      <c r="C470" s="93" t="s">
        <v>351</v>
      </c>
      <c r="D470" s="93" t="s">
        <v>1901</v>
      </c>
      <c r="E470" s="93" t="s">
        <v>1901</v>
      </c>
      <c r="F470" s="156" t="s">
        <v>2709</v>
      </c>
      <c r="G470" s="33" t="s">
        <v>2235</v>
      </c>
      <c r="H470" s="47">
        <v>100</v>
      </c>
      <c r="I470" s="33">
        <v>710000000</v>
      </c>
      <c r="J470" s="33" t="s">
        <v>1195</v>
      </c>
      <c r="K470" s="92" t="s">
        <v>1456</v>
      </c>
      <c r="L470" s="76" t="s">
        <v>2642</v>
      </c>
      <c r="M470" s="76"/>
      <c r="N470" s="76" t="s">
        <v>1477</v>
      </c>
      <c r="O470" s="36" t="s">
        <v>2300</v>
      </c>
      <c r="P470" s="76"/>
      <c r="Q470" s="76"/>
      <c r="R470" s="48"/>
      <c r="S470" s="48"/>
      <c r="T470" s="37">
        <v>11733000</v>
      </c>
      <c r="U470" s="48">
        <v>13140960.000000002</v>
      </c>
      <c r="V470" s="76"/>
      <c r="W470" s="72">
        <v>2016</v>
      </c>
      <c r="X470" s="169" t="s">
        <v>2538</v>
      </c>
    </row>
    <row r="471" spans="1:24" s="41" customFormat="1" ht="63.75" x14ac:dyDescent="0.25">
      <c r="A471" s="71" t="s">
        <v>2710</v>
      </c>
      <c r="B471" s="33" t="s">
        <v>182</v>
      </c>
      <c r="C471" s="93" t="s">
        <v>351</v>
      </c>
      <c r="D471" s="93" t="s">
        <v>1901</v>
      </c>
      <c r="E471" s="93" t="s">
        <v>1901</v>
      </c>
      <c r="F471" s="156" t="s">
        <v>2711</v>
      </c>
      <c r="G471" s="33" t="s">
        <v>2235</v>
      </c>
      <c r="H471" s="47">
        <v>100</v>
      </c>
      <c r="I471" s="33">
        <v>710000000</v>
      </c>
      <c r="J471" s="33" t="s">
        <v>1195</v>
      </c>
      <c r="K471" s="92" t="s">
        <v>1456</v>
      </c>
      <c r="L471" s="76" t="s">
        <v>2642</v>
      </c>
      <c r="M471" s="76"/>
      <c r="N471" s="76" t="s">
        <v>1477</v>
      </c>
      <c r="O471" s="36" t="s">
        <v>2300</v>
      </c>
      <c r="P471" s="76"/>
      <c r="Q471" s="76"/>
      <c r="R471" s="48"/>
      <c r="S471" s="48"/>
      <c r="T471" s="37">
        <v>9592000</v>
      </c>
      <c r="U471" s="48">
        <v>10743040.000000002</v>
      </c>
      <c r="V471" s="76"/>
      <c r="W471" s="72">
        <v>2016</v>
      </c>
      <c r="X471" s="169" t="s">
        <v>2538</v>
      </c>
    </row>
    <row r="472" spans="1:24" s="41" customFormat="1" ht="76.5" x14ac:dyDescent="0.25">
      <c r="A472" s="71" t="s">
        <v>2712</v>
      </c>
      <c r="B472" s="33" t="s">
        <v>182</v>
      </c>
      <c r="C472" s="100" t="s">
        <v>295</v>
      </c>
      <c r="D472" s="100" t="s">
        <v>1876</v>
      </c>
      <c r="E472" s="100" t="s">
        <v>1876</v>
      </c>
      <c r="F472" s="34" t="s">
        <v>2713</v>
      </c>
      <c r="G472" s="33" t="s">
        <v>2235</v>
      </c>
      <c r="H472" s="44">
        <v>100</v>
      </c>
      <c r="I472" s="33">
        <v>710000000</v>
      </c>
      <c r="J472" s="33" t="s">
        <v>1195</v>
      </c>
      <c r="K472" s="92" t="s">
        <v>1456</v>
      </c>
      <c r="L472" s="33" t="s">
        <v>1219</v>
      </c>
      <c r="M472" s="33"/>
      <c r="N472" s="33" t="s">
        <v>1477</v>
      </c>
      <c r="O472" s="36" t="s">
        <v>2297</v>
      </c>
      <c r="P472" s="45"/>
      <c r="Q472" s="45"/>
      <c r="R472" s="48"/>
      <c r="S472" s="48"/>
      <c r="T472" s="37">
        <v>47401200</v>
      </c>
      <c r="U472" s="37">
        <v>53089344.000000007</v>
      </c>
      <c r="V472" s="33"/>
      <c r="W472" s="33">
        <v>2016</v>
      </c>
      <c r="X472" s="169" t="s">
        <v>2538</v>
      </c>
    </row>
    <row r="473" spans="1:24" s="41" customFormat="1" ht="76.5" x14ac:dyDescent="0.25">
      <c r="A473" s="71" t="s">
        <v>2714</v>
      </c>
      <c r="B473" s="33" t="s">
        <v>182</v>
      </c>
      <c r="C473" s="100" t="s">
        <v>295</v>
      </c>
      <c r="D473" s="100" t="s">
        <v>1876</v>
      </c>
      <c r="E473" s="100" t="s">
        <v>1876</v>
      </c>
      <c r="F473" s="34" t="s">
        <v>2715</v>
      </c>
      <c r="G473" s="33" t="s">
        <v>2235</v>
      </c>
      <c r="H473" s="44">
        <v>100</v>
      </c>
      <c r="I473" s="33">
        <v>710000000</v>
      </c>
      <c r="J473" s="33" t="s">
        <v>1195</v>
      </c>
      <c r="K473" s="92" t="s">
        <v>1456</v>
      </c>
      <c r="L473" s="33" t="s">
        <v>1219</v>
      </c>
      <c r="M473" s="33"/>
      <c r="N473" s="33" t="s">
        <v>1477</v>
      </c>
      <c r="O473" s="36" t="s">
        <v>2297</v>
      </c>
      <c r="P473" s="45"/>
      <c r="Q473" s="45"/>
      <c r="R473" s="48"/>
      <c r="S473" s="48"/>
      <c r="T473" s="37">
        <v>26460000</v>
      </c>
      <c r="U473" s="37">
        <v>29635200.000000004</v>
      </c>
      <c r="V473" s="33"/>
      <c r="W473" s="33">
        <v>2016</v>
      </c>
      <c r="X473" s="169" t="s">
        <v>2538</v>
      </c>
    </row>
    <row r="474" spans="1:24" s="41" customFormat="1" ht="76.5" x14ac:dyDescent="0.25">
      <c r="A474" s="71" t="s">
        <v>2716</v>
      </c>
      <c r="B474" s="33" t="s">
        <v>182</v>
      </c>
      <c r="C474" s="100" t="s">
        <v>295</v>
      </c>
      <c r="D474" s="100" t="s">
        <v>1876</v>
      </c>
      <c r="E474" s="100" t="s">
        <v>1876</v>
      </c>
      <c r="F474" s="34" t="s">
        <v>2717</v>
      </c>
      <c r="G474" s="33" t="s">
        <v>2235</v>
      </c>
      <c r="H474" s="44">
        <v>100</v>
      </c>
      <c r="I474" s="33">
        <v>710000000</v>
      </c>
      <c r="J474" s="33" t="s">
        <v>1195</v>
      </c>
      <c r="K474" s="92" t="s">
        <v>1456</v>
      </c>
      <c r="L474" s="33" t="s">
        <v>1219</v>
      </c>
      <c r="M474" s="33"/>
      <c r="N474" s="33" t="s">
        <v>1477</v>
      </c>
      <c r="O474" s="36" t="s">
        <v>2297</v>
      </c>
      <c r="P474" s="45"/>
      <c r="Q474" s="45"/>
      <c r="R474" s="48"/>
      <c r="S474" s="48"/>
      <c r="T474" s="37">
        <v>7938000</v>
      </c>
      <c r="U474" s="37">
        <v>8890560</v>
      </c>
      <c r="V474" s="33"/>
      <c r="W474" s="33">
        <v>2016</v>
      </c>
      <c r="X474" s="169" t="s">
        <v>2538</v>
      </c>
    </row>
    <row r="475" spans="1:24" s="41" customFormat="1" ht="76.5" x14ac:dyDescent="0.25">
      <c r="A475" s="71" t="s">
        <v>2718</v>
      </c>
      <c r="B475" s="33" t="s">
        <v>182</v>
      </c>
      <c r="C475" s="33" t="s">
        <v>2524</v>
      </c>
      <c r="D475" s="100" t="s">
        <v>2848</v>
      </c>
      <c r="E475" s="100" t="s">
        <v>2848</v>
      </c>
      <c r="F475" s="34" t="s">
        <v>2719</v>
      </c>
      <c r="G475" s="33" t="s">
        <v>2235</v>
      </c>
      <c r="H475" s="35">
        <v>0</v>
      </c>
      <c r="I475" s="33">
        <v>710000000</v>
      </c>
      <c r="J475" s="33" t="s">
        <v>1195</v>
      </c>
      <c r="K475" s="92" t="s">
        <v>1456</v>
      </c>
      <c r="L475" s="33" t="s">
        <v>1195</v>
      </c>
      <c r="M475" s="78"/>
      <c r="N475" s="33" t="s">
        <v>1477</v>
      </c>
      <c r="O475" s="36" t="s">
        <v>2301</v>
      </c>
      <c r="P475" s="78"/>
      <c r="Q475" s="78"/>
      <c r="R475" s="37"/>
      <c r="S475" s="49"/>
      <c r="T475" s="37">
        <v>0</v>
      </c>
      <c r="U475" s="49">
        <v>0</v>
      </c>
      <c r="V475" s="38"/>
      <c r="W475" s="38">
        <v>2016</v>
      </c>
      <c r="X475" s="132" t="s">
        <v>2849</v>
      </c>
    </row>
    <row r="476" spans="1:24" s="41" customFormat="1" ht="76.5" x14ac:dyDescent="0.25">
      <c r="A476" s="38" t="s">
        <v>2720</v>
      </c>
      <c r="B476" s="33" t="s">
        <v>182</v>
      </c>
      <c r="C476" s="100" t="s">
        <v>304</v>
      </c>
      <c r="D476" s="100" t="s">
        <v>1880</v>
      </c>
      <c r="E476" s="100" t="s">
        <v>1880</v>
      </c>
      <c r="F476" s="34" t="s">
        <v>2721</v>
      </c>
      <c r="G476" s="33" t="s">
        <v>2235</v>
      </c>
      <c r="H476" s="47">
        <v>70</v>
      </c>
      <c r="I476" s="33">
        <v>710000000</v>
      </c>
      <c r="J476" s="33" t="s">
        <v>1195</v>
      </c>
      <c r="K476" s="33" t="s">
        <v>1456</v>
      </c>
      <c r="L476" s="45" t="s">
        <v>2622</v>
      </c>
      <c r="M476" s="45"/>
      <c r="N476" s="33" t="s">
        <v>1477</v>
      </c>
      <c r="O476" s="36" t="s">
        <v>2297</v>
      </c>
      <c r="P476" s="45"/>
      <c r="Q476" s="45"/>
      <c r="R476" s="48"/>
      <c r="S476" s="48"/>
      <c r="T476" s="37">
        <v>37084800</v>
      </c>
      <c r="U476" s="48">
        <v>37084800</v>
      </c>
      <c r="V476" s="45"/>
      <c r="W476" s="33">
        <v>2016</v>
      </c>
      <c r="X476" s="33" t="s">
        <v>2722</v>
      </c>
    </row>
    <row r="477" spans="1:24" s="41" customFormat="1" ht="89.25" x14ac:dyDescent="0.25">
      <c r="A477" s="38" t="s">
        <v>2723</v>
      </c>
      <c r="B477" s="33" t="s">
        <v>182</v>
      </c>
      <c r="C477" s="34" t="s">
        <v>1063</v>
      </c>
      <c r="D477" s="100" t="s">
        <v>1985</v>
      </c>
      <c r="E477" s="100" t="s">
        <v>1985</v>
      </c>
      <c r="F477" s="34" t="s">
        <v>2724</v>
      </c>
      <c r="G477" s="33" t="s">
        <v>1427</v>
      </c>
      <c r="H477" s="47">
        <v>0</v>
      </c>
      <c r="I477" s="33">
        <v>710000000</v>
      </c>
      <c r="J477" s="33" t="s">
        <v>1195</v>
      </c>
      <c r="K477" s="33" t="s">
        <v>1456</v>
      </c>
      <c r="L477" s="33" t="s">
        <v>1202</v>
      </c>
      <c r="M477" s="33"/>
      <c r="N477" s="33" t="s">
        <v>1445</v>
      </c>
      <c r="O477" s="36" t="s">
        <v>2286</v>
      </c>
      <c r="P477" s="33"/>
      <c r="Q477" s="33"/>
      <c r="R477" s="37"/>
      <c r="S477" s="37"/>
      <c r="T477" s="49">
        <v>10741071.428571427</v>
      </c>
      <c r="U477" s="49">
        <v>12030000</v>
      </c>
      <c r="V477" s="33"/>
      <c r="W477" s="33">
        <v>2016</v>
      </c>
      <c r="X477" s="169" t="s">
        <v>2538</v>
      </c>
    </row>
    <row r="478" spans="1:24" s="103" customFormat="1" ht="76.5" x14ac:dyDescent="0.2">
      <c r="A478" s="128" t="s">
        <v>2850</v>
      </c>
      <c r="B478" s="33" t="s">
        <v>182</v>
      </c>
      <c r="C478" s="171" t="s">
        <v>589</v>
      </c>
      <c r="D478" s="100" t="s">
        <v>2851</v>
      </c>
      <c r="E478" s="100" t="s">
        <v>2851</v>
      </c>
      <c r="F478" s="34" t="s">
        <v>2852</v>
      </c>
      <c r="G478" s="33" t="s">
        <v>1427</v>
      </c>
      <c r="H478" s="35">
        <v>0</v>
      </c>
      <c r="I478" s="33">
        <v>710000000</v>
      </c>
      <c r="J478" s="33" t="s">
        <v>1195</v>
      </c>
      <c r="K478" s="45" t="s">
        <v>1443</v>
      </c>
      <c r="L478" s="33" t="s">
        <v>1195</v>
      </c>
      <c r="M478" s="43"/>
      <c r="N478" s="45" t="s">
        <v>2853</v>
      </c>
      <c r="O478" s="36" t="s">
        <v>2854</v>
      </c>
      <c r="P478" s="43"/>
      <c r="Q478" s="43"/>
      <c r="R478" s="43"/>
      <c r="S478" s="43"/>
      <c r="T478" s="37">
        <v>87000000</v>
      </c>
      <c r="U478" s="37">
        <v>87000000</v>
      </c>
      <c r="V478" s="43"/>
      <c r="W478" s="43">
        <v>2016</v>
      </c>
      <c r="X478" s="169" t="s">
        <v>2823</v>
      </c>
    </row>
    <row r="479" spans="1:24" ht="89.25" x14ac:dyDescent="0.25">
      <c r="A479" s="71" t="s">
        <v>2855</v>
      </c>
      <c r="B479" s="33" t="s">
        <v>182</v>
      </c>
      <c r="C479" s="171" t="s">
        <v>2856</v>
      </c>
      <c r="D479" s="171" t="s">
        <v>2857</v>
      </c>
      <c r="E479" s="171" t="s">
        <v>2857</v>
      </c>
      <c r="F479" s="171" t="s">
        <v>2858</v>
      </c>
      <c r="G479" s="33" t="s">
        <v>2235</v>
      </c>
      <c r="H479" s="35">
        <v>50</v>
      </c>
      <c r="I479" s="33">
        <v>710000000</v>
      </c>
      <c r="J479" s="33" t="s">
        <v>1195</v>
      </c>
      <c r="K479" s="33" t="s">
        <v>1443</v>
      </c>
      <c r="L479" s="33" t="s">
        <v>1195</v>
      </c>
      <c r="M479" s="78"/>
      <c r="N479" s="78" t="s">
        <v>1431</v>
      </c>
      <c r="O479" s="68" t="s">
        <v>2859</v>
      </c>
      <c r="P479" s="78"/>
      <c r="Q479" s="78"/>
      <c r="R479" s="37"/>
      <c r="S479" s="49"/>
      <c r="T479" s="37">
        <v>26785714.285714284</v>
      </c>
      <c r="U479" s="49">
        <v>30000000</v>
      </c>
      <c r="V479" s="38"/>
      <c r="W479" s="38">
        <v>2016</v>
      </c>
      <c r="X479" s="169" t="s">
        <v>2823</v>
      </c>
    </row>
    <row r="480" spans="1:24" ht="89.25" x14ac:dyDescent="0.25">
      <c r="A480" s="71" t="s">
        <v>2860</v>
      </c>
      <c r="B480" s="33" t="s">
        <v>182</v>
      </c>
      <c r="C480" s="33" t="s">
        <v>1187</v>
      </c>
      <c r="D480" s="172" t="s">
        <v>2861</v>
      </c>
      <c r="E480" s="172" t="s">
        <v>2861</v>
      </c>
      <c r="F480" s="172" t="s">
        <v>2862</v>
      </c>
      <c r="G480" s="45" t="s">
        <v>1427</v>
      </c>
      <c r="H480" s="47">
        <v>100</v>
      </c>
      <c r="I480" s="33">
        <v>710000000</v>
      </c>
      <c r="J480" s="33" t="s">
        <v>1195</v>
      </c>
      <c r="K480" s="45" t="s">
        <v>1443</v>
      </c>
      <c r="L480" s="33" t="s">
        <v>1195</v>
      </c>
      <c r="M480" s="33"/>
      <c r="N480" s="33" t="s">
        <v>2863</v>
      </c>
      <c r="O480" s="36" t="s">
        <v>2293</v>
      </c>
      <c r="P480" s="33"/>
      <c r="Q480" s="33"/>
      <c r="R480" s="37"/>
      <c r="S480" s="37"/>
      <c r="T480" s="37">
        <v>852000</v>
      </c>
      <c r="U480" s="37">
        <v>852000</v>
      </c>
      <c r="V480" s="36" t="s">
        <v>1561</v>
      </c>
      <c r="W480" s="33">
        <v>2016</v>
      </c>
      <c r="X480" s="190" t="s">
        <v>2864</v>
      </c>
    </row>
    <row r="481" spans="1:24" s="7" customFormat="1" ht="114.75" x14ac:dyDescent="0.2">
      <c r="A481" s="128" t="s">
        <v>2865</v>
      </c>
      <c r="B481" s="33" t="s">
        <v>182</v>
      </c>
      <c r="C481" s="202" t="s">
        <v>1063</v>
      </c>
      <c r="D481" s="172" t="s">
        <v>2866</v>
      </c>
      <c r="E481" s="172" t="s">
        <v>2867</v>
      </c>
      <c r="F481" s="172" t="s">
        <v>2868</v>
      </c>
      <c r="G481" s="33" t="s">
        <v>1427</v>
      </c>
      <c r="H481" s="44">
        <v>100</v>
      </c>
      <c r="I481" s="33">
        <v>710000000</v>
      </c>
      <c r="J481" s="33" t="s">
        <v>1195</v>
      </c>
      <c r="K481" s="45" t="s">
        <v>1443</v>
      </c>
      <c r="L481" s="33" t="s">
        <v>2828</v>
      </c>
      <c r="M481" s="167"/>
      <c r="N481" s="33" t="s">
        <v>1443</v>
      </c>
      <c r="O481" s="36" t="s">
        <v>2286</v>
      </c>
      <c r="P481" s="152"/>
      <c r="Q481" s="152"/>
      <c r="R481" s="152"/>
      <c r="S481" s="152"/>
      <c r="T481" s="37">
        <v>75892.85714285713</v>
      </c>
      <c r="U481" s="37">
        <v>85000</v>
      </c>
      <c r="V481" s="33"/>
      <c r="W481" s="33">
        <v>2016</v>
      </c>
      <c r="X481" s="169" t="s">
        <v>2823</v>
      </c>
    </row>
    <row r="482" spans="1:24" ht="76.5" x14ac:dyDescent="0.25">
      <c r="A482" s="128" t="s">
        <v>2869</v>
      </c>
      <c r="B482" s="33" t="s">
        <v>182</v>
      </c>
      <c r="C482" s="33" t="s">
        <v>598</v>
      </c>
      <c r="D482" s="172" t="s">
        <v>2870</v>
      </c>
      <c r="E482" s="172" t="s">
        <v>2871</v>
      </c>
      <c r="F482" s="172" t="s">
        <v>2872</v>
      </c>
      <c r="G482" s="33" t="s">
        <v>1427</v>
      </c>
      <c r="H482" s="35">
        <v>100</v>
      </c>
      <c r="I482" s="33">
        <v>710000000</v>
      </c>
      <c r="J482" s="33" t="s">
        <v>1195</v>
      </c>
      <c r="K482" s="45" t="s">
        <v>1443</v>
      </c>
      <c r="L482" s="45" t="s">
        <v>1209</v>
      </c>
      <c r="M482" s="174"/>
      <c r="N482" s="45" t="s">
        <v>1479</v>
      </c>
      <c r="O482" s="36" t="s">
        <v>2293</v>
      </c>
      <c r="P482" s="174"/>
      <c r="Q482" s="174"/>
      <c r="R482" s="37"/>
      <c r="S482" s="37"/>
      <c r="T482" s="37">
        <v>464285.71428571426</v>
      </c>
      <c r="U482" s="37">
        <v>520000</v>
      </c>
      <c r="V482" s="36" t="s">
        <v>1561</v>
      </c>
      <c r="W482" s="33">
        <v>2016</v>
      </c>
      <c r="X482" s="169" t="s">
        <v>2823</v>
      </c>
    </row>
    <row r="483" spans="1:24" s="41" customFormat="1" ht="127.5" x14ac:dyDescent="0.25">
      <c r="A483" s="128" t="s">
        <v>2873</v>
      </c>
      <c r="B483" s="33" t="s">
        <v>182</v>
      </c>
      <c r="C483" s="33" t="s">
        <v>1161</v>
      </c>
      <c r="D483" s="172" t="s">
        <v>2874</v>
      </c>
      <c r="E483" s="172" t="s">
        <v>2875</v>
      </c>
      <c r="F483" s="172" t="s">
        <v>2874</v>
      </c>
      <c r="G483" s="33" t="s">
        <v>2236</v>
      </c>
      <c r="H483" s="35">
        <v>0</v>
      </c>
      <c r="I483" s="33">
        <v>710000000</v>
      </c>
      <c r="J483" s="33" t="s">
        <v>1195</v>
      </c>
      <c r="K483" s="45" t="s">
        <v>1443</v>
      </c>
      <c r="L483" s="33" t="s">
        <v>2876</v>
      </c>
      <c r="M483" s="78"/>
      <c r="N483" s="33" t="s">
        <v>1445</v>
      </c>
      <c r="O483" s="36" t="s">
        <v>2286</v>
      </c>
      <c r="P483" s="174"/>
      <c r="Q483" s="174"/>
      <c r="R483" s="174"/>
      <c r="S483" s="174"/>
      <c r="T483" s="49">
        <v>7500000</v>
      </c>
      <c r="U483" s="49">
        <v>8400000</v>
      </c>
      <c r="V483" s="174"/>
      <c r="W483" s="38">
        <v>2016</v>
      </c>
      <c r="X483" s="169" t="s">
        <v>2823</v>
      </c>
    </row>
    <row r="484" spans="1:24" s="41" customFormat="1" ht="77.25" thickBot="1" x14ac:dyDescent="0.3">
      <c r="A484" s="175" t="s">
        <v>2811</v>
      </c>
      <c r="B484" s="176" t="s">
        <v>182</v>
      </c>
      <c r="C484" s="176" t="s">
        <v>2524</v>
      </c>
      <c r="D484" s="194" t="s">
        <v>2848</v>
      </c>
      <c r="E484" s="194" t="s">
        <v>2848</v>
      </c>
      <c r="F484" s="203" t="s">
        <v>2877</v>
      </c>
      <c r="G484" s="176" t="s">
        <v>2235</v>
      </c>
      <c r="H484" s="178">
        <v>0</v>
      </c>
      <c r="I484" s="176">
        <v>710000000</v>
      </c>
      <c r="J484" s="176" t="s">
        <v>1195</v>
      </c>
      <c r="K484" s="204" t="s">
        <v>1443</v>
      </c>
      <c r="L484" s="176" t="s">
        <v>1195</v>
      </c>
      <c r="M484" s="196"/>
      <c r="N484" s="176" t="s">
        <v>2838</v>
      </c>
      <c r="O484" s="197" t="s">
        <v>2301</v>
      </c>
      <c r="P484" s="196"/>
      <c r="Q484" s="196"/>
      <c r="R484" s="179"/>
      <c r="S484" s="198"/>
      <c r="T484" s="179">
        <f>U484/1.12</f>
        <v>160714285.7142857</v>
      </c>
      <c r="U484" s="179">
        <v>180000000</v>
      </c>
      <c r="V484" s="181"/>
      <c r="W484" s="181">
        <v>2016</v>
      </c>
      <c r="X484" s="205" t="s">
        <v>2823</v>
      </c>
    </row>
    <row r="485" spans="1:24" s="154" customFormat="1" ht="12.75" x14ac:dyDescent="0.2">
      <c r="A485" s="133" t="s">
        <v>196</v>
      </c>
      <c r="B485" s="62"/>
      <c r="C485" s="63"/>
      <c r="D485" s="148"/>
      <c r="E485" s="148"/>
      <c r="F485" s="148"/>
      <c r="G485" s="62"/>
      <c r="H485" s="62"/>
      <c r="I485" s="148"/>
      <c r="J485" s="62"/>
      <c r="K485" s="62"/>
      <c r="L485" s="62"/>
      <c r="M485" s="62"/>
      <c r="N485" s="62"/>
      <c r="O485" s="62"/>
      <c r="P485" s="62"/>
      <c r="Q485" s="62"/>
      <c r="R485" s="60"/>
      <c r="S485" s="61"/>
      <c r="T485" s="61">
        <f>SUM(T242:T484)</f>
        <v>8450314739.817502</v>
      </c>
      <c r="U485" s="61">
        <f>SUM(U242:U484)</f>
        <v>9098222186.8635998</v>
      </c>
      <c r="V485" s="62"/>
      <c r="W485" s="55"/>
      <c r="X485" s="134"/>
    </row>
    <row r="486" spans="1:24" x14ac:dyDescent="0.25">
      <c r="A486" s="71"/>
      <c r="B486" s="152"/>
      <c r="C486" s="153"/>
      <c r="D486" s="102"/>
      <c r="E486" s="102"/>
      <c r="F486" s="102"/>
      <c r="G486" s="152"/>
      <c r="H486" s="152"/>
      <c r="I486" s="102"/>
      <c r="J486" s="152"/>
      <c r="K486" s="152"/>
      <c r="L486" s="152"/>
      <c r="M486" s="152"/>
      <c r="N486" s="152"/>
      <c r="O486" s="152"/>
      <c r="P486" s="152"/>
      <c r="Q486" s="152"/>
      <c r="R486" s="37"/>
      <c r="S486" s="69"/>
      <c r="T486" s="69"/>
      <c r="U486" s="69"/>
      <c r="V486" s="152"/>
      <c r="W486" s="55"/>
      <c r="X486" s="134"/>
    </row>
    <row r="487" spans="1:24" ht="15.75" thickBot="1" x14ac:dyDescent="0.3">
      <c r="A487" s="143" t="s">
        <v>197</v>
      </c>
      <c r="B487" s="149"/>
      <c r="C487" s="150"/>
      <c r="D487" s="151"/>
      <c r="E487" s="151"/>
      <c r="F487" s="151"/>
      <c r="G487" s="151"/>
      <c r="H487" s="151"/>
      <c r="I487" s="151"/>
      <c r="J487" s="151"/>
      <c r="K487" s="149"/>
      <c r="L487" s="149"/>
      <c r="M487" s="151"/>
      <c r="N487" s="149"/>
      <c r="O487" s="151"/>
      <c r="P487" s="151"/>
      <c r="Q487" s="151"/>
      <c r="R487" s="144"/>
      <c r="S487" s="144"/>
      <c r="T487" s="144">
        <f>T485+T240+T108</f>
        <v>66288089539.570709</v>
      </c>
      <c r="U487" s="144">
        <f>U485+U240+U108</f>
        <v>73876251562.585602</v>
      </c>
      <c r="V487" s="149"/>
      <c r="W487" s="138"/>
      <c r="X487" s="140"/>
    </row>
    <row r="488" spans="1:24" x14ac:dyDescent="0.25">
      <c r="N488" s="74"/>
    </row>
    <row r="489" spans="1:24" x14ac:dyDescent="0.25">
      <c r="N489" s="74"/>
      <c r="U489" s="187"/>
    </row>
  </sheetData>
  <mergeCells count="5">
    <mergeCell ref="A5:B5"/>
    <mergeCell ref="D5:W5"/>
    <mergeCell ref="R6:X7"/>
    <mergeCell ref="R8:X9"/>
    <mergeCell ref="D10:W10"/>
  </mergeCells>
  <pageMargins left="0.24" right="0.19685039370078741" top="0.34" bottom="0.28999999999999998" header="0.22" footer="0.15748031496062992"/>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русс</vt:lpstr>
      <vt:lpstr>каз</vt:lpstr>
      <vt:lpstr>каз!Область_печати</vt:lpstr>
      <vt:lpstr>русс!Область_печати</vt:lpstr>
    </vt:vector>
  </TitlesOfParts>
  <Company>АО "НАК "Казатомпром"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Сералина Сауле</dc:creator>
  <cp:lastModifiedBy>Сералина Сауле</cp:lastModifiedBy>
  <cp:lastPrinted>2016-03-03T09:31:45Z</cp:lastPrinted>
  <dcterms:created xsi:type="dcterms:W3CDTF">2015-12-02T04:40:58Z</dcterms:created>
  <dcterms:modified xsi:type="dcterms:W3CDTF">2016-03-03T12:16:57Z</dcterms:modified>
</cp:coreProperties>
</file>